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<sst xmlns="http://schemas.openxmlformats.org/spreadsheetml/2006/main" count="61" uniqueCount="45">
  <si>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</si>
  <si>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</si>
  <si>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</si>
  <si>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</si>
  <si>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</si>
  <si>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</si>
  <si>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</si>
  <si>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</si>
  <si>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</si>
  <si>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</si>
  <si>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</si>
  <si>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</si>
  <si>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</si>
  <si>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</si>
  <si>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</si>
  <si>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</si>
  <si>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</si>
  <si>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</si>
  <si>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</si>
  <si>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</si>
  <si>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</si>
  <si>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</si>
  <si>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</si>
  <si>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</si>
  <si>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</si>
  <si>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</si>
  <si>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</si>
  <si>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</si>
  <si>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</si>
  <si>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</si>
  <si>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</si>
  <si>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</si>
  <si>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</si>
  <si>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</si>
  <si>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ЦентрСклад 26</t>
  </si>
  <si>
    <t>Лот № 2022-07-25 - Оборудование для разделения сред</t>
  </si>
  <si>
    <t>СЕПАРАТОР V404</t>
  </si>
  <si>
    <t>Фильтр сетчатый ФС-80</t>
  </si>
  <si>
    <t>Фильтр сетчатый ФС-VI-50-2,5 Е01</t>
  </si>
  <si>
    <t>Изолятор опорный EWK 916226081</t>
  </si>
  <si>
    <t>ЦентрСклад 95</t>
  </si>
  <si>
    <t>3702372</t>
  </si>
  <si>
    <t>Газосепаратор ГС 1-1,6-600-1-И-Т</t>
  </si>
  <si>
    <t>ФИЛЬТР В КОМПЛЕКТЕ С ЭЛЕКТРООБОГРЕВАТЕЛЕМ</t>
  </si>
  <si>
    <t>ДАТЧИК РАСХОДА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</si>
</sst>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E13">
      <selection activeCell="O13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1031419</v>
      </c>
      <c r="C8" s="25">
        <v>30064</v>
      </c>
      <c r="D8" s="26" t="s">
        <v>36</v>
      </c>
      <c r="E8" s="23" t="s">
        <v>32</v>
      </c>
      <c r="F8" s="39">
        <v>1</v>
      </c>
      <c r="G8" s="33" t="s">
        <v>31</v>
      </c>
      <c r="H8" s="27" t="s">
        <v>33</v>
      </c>
      <c r="I8" s="35">
        <v>266404.87</v>
      </c>
      <c r="J8" s="35">
        <f aca="true" t="shared" si="0" ref="J8:J14">ROUND(I8*F8,2)</f>
        <v>266404.87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1027764</v>
      </c>
      <c r="C9" s="25">
        <v>94761</v>
      </c>
      <c r="D9" s="26" t="s">
        <v>37</v>
      </c>
      <c r="E9" s="23" t="s">
        <v>32</v>
      </c>
      <c r="F9" s="39">
        <v>1</v>
      </c>
      <c r="G9" s="33" t="s">
        <v>31</v>
      </c>
      <c r="H9" s="27" t="s">
        <v>34</v>
      </c>
      <c r="I9" s="35">
        <v>86147.38</v>
      </c>
      <c r="J9" s="35">
        <f t="shared" si="0"/>
        <v>86147.38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1187176</v>
      </c>
      <c r="C10" s="25">
        <v>93846</v>
      </c>
      <c r="D10" s="26" t="s">
        <v>38</v>
      </c>
      <c r="E10" s="23" t="s">
        <v>32</v>
      </c>
      <c r="F10" s="39">
        <v>2</v>
      </c>
      <c r="G10" s="33" t="s">
        <v>31</v>
      </c>
      <c r="H10" s="27" t="s">
        <v>34</v>
      </c>
      <c r="I10" s="35">
        <v>34464.76</v>
      </c>
      <c r="J10" s="35">
        <f t="shared" si="0"/>
        <v>68929.52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1658988</v>
      </c>
      <c r="C11" s="25">
        <v>353359</v>
      </c>
      <c r="D11" s="26" t="s">
        <v>39</v>
      </c>
      <c r="E11" s="23" t="s">
        <v>32</v>
      </c>
      <c r="F11" s="39">
        <v>15</v>
      </c>
      <c r="G11" s="33" t="s">
        <v>31</v>
      </c>
      <c r="H11" s="27" t="s">
        <v>40</v>
      </c>
      <c r="I11" s="35">
        <v>184.38</v>
      </c>
      <c r="J11" s="35">
        <f t="shared" si="0"/>
        <v>2765.7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1489205</v>
      </c>
      <c r="C12" s="25" t="s">
        <v>41</v>
      </c>
      <c r="D12" s="26" t="s">
        <v>42</v>
      </c>
      <c r="E12" s="23" t="s">
        <v>32</v>
      </c>
      <c r="F12" s="39">
        <v>1</v>
      </c>
      <c r="G12" s="33" t="s">
        <v>31</v>
      </c>
      <c r="H12" s="27" t="s">
        <v>33</v>
      </c>
      <c r="I12" s="35">
        <v>314776.27</v>
      </c>
      <c r="J12" s="35">
        <f t="shared" si="0"/>
        <v>314776.27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1320509</v>
      </c>
      <c r="C13" s="25">
        <v>371330</v>
      </c>
      <c r="D13" s="26" t="s">
        <v>43</v>
      </c>
      <c r="E13" s="23" t="s">
        <v>32</v>
      </c>
      <c r="F13" s="39">
        <v>1</v>
      </c>
      <c r="G13" s="33" t="s">
        <v>31</v>
      </c>
      <c r="H13" s="27" t="s">
        <v>33</v>
      </c>
      <c r="I13" s="35">
        <v>21084.61</v>
      </c>
      <c r="J13" s="35">
        <f t="shared" si="0"/>
        <v>21084.61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1616462</v>
      </c>
      <c r="C14" s="25">
        <v>371456</v>
      </c>
      <c r="D14" s="26" t="s">
        <v>44</v>
      </c>
      <c r="E14" s="23" t="s">
        <v>32</v>
      </c>
      <c r="F14" s="39">
        <v>2</v>
      </c>
      <c r="G14" s="33" t="s">
        <v>31</v>
      </c>
      <c r="H14" s="27" t="s">
        <v>33</v>
      </c>
      <c r="I14" s="35">
        <v>40744.378000000004</v>
      </c>
      <c r="J14" s="35">
        <f t="shared" si="0"/>
        <v>81488.76</v>
      </c>
      <c r="K14" s="40"/>
      <c r="L14" s="34"/>
      <c r="M14" s="20"/>
      <c r="N14" s="9"/>
    </row>
    <row r="15" spans="1:14" s="4" customFormat="1" ht="16.5" customHeight="1">
      <c r="A15" s="53"/>
      <c r="B15" s="53"/>
      <c r="C15" s="53"/>
      <c r="D15" s="53"/>
      <c r="E15" s="53"/>
      <c r="F15" s="53"/>
      <c r="G15" s="53"/>
      <c r="H15" s="53"/>
      <c r="I15" s="28" t="s">
        <v>2</v>
      </c>
      <c r="J15" s="29">
        <f>SUM(J8:J14)</f>
        <v>841597.11</v>
      </c>
      <c r="K15" s="31"/>
      <c r="L15" s="31"/>
      <c r="M15" s="31"/>
      <c r="N15" s="15" t="s">
        <v>17</v>
      </c>
    </row>
    <row r="16" spans="1:14" ht="25.5" customHeight="1">
      <c r="A16" s="46" t="s">
        <v>16</v>
      </c>
      <c r="B16" s="65"/>
      <c r="C16" s="65"/>
      <c r="D16" s="65"/>
      <c r="E16" s="65"/>
      <c r="F16" s="65"/>
      <c r="G16" s="65"/>
      <c r="H16" s="65"/>
      <c r="I16" s="21"/>
      <c r="J16" s="37">
        <f>ROUND(J15*1.2,2)</f>
        <v>1009916.53</v>
      </c>
      <c r="K16" s="41"/>
      <c r="L16" s="32"/>
      <c r="M16" s="32"/>
      <c r="N16" s="14" t="s">
        <v>27</v>
      </c>
    </row>
    <row r="17" spans="1:14" s="7" customFormat="1" ht="32.25" customHeight="1">
      <c r="A17" s="50" t="s">
        <v>1</v>
      </c>
      <c r="B17" s="50"/>
      <c r="C17" s="50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5.75" customHeight="1">
      <c r="A18" s="49" t="s">
        <v>6</v>
      </c>
      <c r="B18" s="49"/>
      <c r="C18" s="49"/>
      <c r="D18" s="49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.75" customHeight="1">
      <c r="A19" s="49" t="s">
        <v>7</v>
      </c>
      <c r="B19" s="49"/>
      <c r="C19" s="49"/>
      <c r="D19" s="49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 customHeight="1">
      <c r="A20" s="49" t="s">
        <v>29</v>
      </c>
      <c r="B20" s="49"/>
      <c r="C20" s="49"/>
      <c r="D20" s="49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5" ht="60" customHeight="1">
      <c r="A21" s="49" t="s">
        <v>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6"/>
    </row>
    <row r="22" spans="1:13" ht="28.5" customHeight="1">
      <c r="A22" s="48" t="s">
        <v>18</v>
      </c>
      <c r="B22" s="48"/>
      <c r="C22" s="48"/>
      <c r="D22" s="48"/>
      <c r="E22" s="48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42" t="s">
        <v>19</v>
      </c>
      <c r="B23" s="42" t="s">
        <v>20</v>
      </c>
      <c r="C23" s="42"/>
      <c r="D23" s="42"/>
      <c r="E23" s="42"/>
      <c r="F23" s="43" t="s">
        <v>21</v>
      </c>
      <c r="G23" s="43"/>
      <c r="H23" s="43"/>
      <c r="I23" s="19"/>
      <c r="J23" s="19"/>
      <c r="K23" s="19"/>
      <c r="L23" s="19"/>
      <c r="M23" s="19"/>
    </row>
    <row r="24" spans="4:14" ht="13.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  <mergeCell ref="A2:N2"/>
    <mergeCell ref="L4:L6"/>
    <mergeCell ref="D5:D6"/>
    <mergeCell ref="A4:A6"/>
    <mergeCell ref="I4:I6"/>
    <mergeCell ref="K4:K6"/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H15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2022-07-27T12:13:30Z</dcterms:modified>
  <cp:category/>
  <cp:version/>
  <cp:contentType/>
  <cp:contentStatus/>
</cp:coreProperties>
</file>