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'РНХн'!$A$7:$N$66</definedName>
    <definedName name="_xlnm.Print_Area" localSheetId="0">'РНХн'!$A$1:$N$66</definedName>
  </definedNames>
  <calcPr fullCalcOnLoad="1"/>
</workbook>
</file>

<file path=xl/sharedStrings.xml><?xml version="1.0" encoding="utf-8"?>
<sst xmlns="http://schemas.openxmlformats.org/spreadsheetml/2006/main" count="232" uniqueCount="81">
  <si>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</si>
  <si>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</si>
  <si>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</si>
  <si>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</si>
  <si>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</si>
  <si>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</si>
  <si>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</si>
  <si>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</si>
  <si>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</si>
  <si>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</si>
  <si>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</si>
  <si>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</si>
  <si>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</si>
  <si>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</si>
  <si>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</si>
  <si>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</si>
  <si>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</si>
  <si>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</si>
  <si>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</si>
  <si>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</si>
  <si>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</si>
  <si>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</si>
  <si>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</si>
  <si>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</si>
  <si>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</si>
  <si>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</si>
  <si>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</si>
  <si>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</si>
  <si>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</si>
  <si>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</si>
  <si>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</si>
  <si>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</si>
  <si>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М</t>
  </si>
  <si>
    <t>ЦентрСклад 95</t>
  </si>
  <si>
    <t>Лот № 2022-07-33 - Кабели монтажные</t>
  </si>
  <si>
    <t>КАБЕЛЬ ТПВБбГ 7Х8/1.6ММ</t>
  </si>
  <si>
    <t>ЦентрСкл38Прибор</t>
  </si>
  <si>
    <t>Кабель КПСЭнг(А)-FRLS 2х2х0,5</t>
  </si>
  <si>
    <t>Кабель КПСЭнг(А)-FRLS 1х2х0,5</t>
  </si>
  <si>
    <t>Кабель монтажный МКЭШ 3Х0,5</t>
  </si>
  <si>
    <t>Кабель КУИН нг 2х2х1,5 ВЭ</t>
  </si>
  <si>
    <t>Кабель КУИН нг 3х1,0 ВЭ</t>
  </si>
  <si>
    <t>Кабель КУИН нг 5х1,0 ВЭ</t>
  </si>
  <si>
    <t>Кабель монтажный МКЭШВнг 2х2х0,5</t>
  </si>
  <si>
    <t>Кабель КПСЭнг-FRHF 1х2х0,5</t>
  </si>
  <si>
    <t>Кабель монтажный МКЭКШв 4х(2х0,75)э</t>
  </si>
  <si>
    <t>Кабель монтажный МКЭШВ 2х(2х0,75)э</t>
  </si>
  <si>
    <t>Кабель монтажный МКЭШВ 4х(2х0,75)э</t>
  </si>
  <si>
    <t>Кабель КПМСЭКВГ-внг(А)-FRLS 2х2х0,5</t>
  </si>
  <si>
    <t>Кабель монтажный КВВнг(А)-LS 27х1,0</t>
  </si>
  <si>
    <t>Кабель КУИН нг(А)-LS 6х2х1,5 ЭВ</t>
  </si>
  <si>
    <t>Кабель КУИН нг 6х2х1,0 ЭВЭ</t>
  </si>
  <si>
    <t>Кабель монтажный МКЭКШв 5х2х0,75</t>
  </si>
  <si>
    <t>Кабель монтажный МКЭШВнг 1х2х1,0</t>
  </si>
  <si>
    <t>Кабель Герда-КВКнг 2х2х1,0</t>
  </si>
  <si>
    <t>Кабель монтажный МКЭКШв 10х2х1,0</t>
  </si>
  <si>
    <t>Кабель монтажный КСПВ 8х0,50</t>
  </si>
  <si>
    <t>Провод монтажный НВЭ-1,0 3 600</t>
  </si>
  <si>
    <t>Кабель монтажный Герда-КВнг 4х2х1,0</t>
  </si>
  <si>
    <t>Кабель Герда-КВКнг(А) 4х(2х1,0)э ХЛ</t>
  </si>
  <si>
    <t>Кабель КУИН нг(А)-FRLS 7х2х1,0 ВЭм-ХЛ</t>
  </si>
  <si>
    <t>Кабель монтажный МКЭШВнг 1х2х0,5</t>
  </si>
  <si>
    <t>Кабель монтажный МКЭШВ 5х2х0,75</t>
  </si>
  <si>
    <t>Кабель монтажный Герда-КВ 5х2х1,0 ХЛ</t>
  </si>
  <si>
    <t>Кабель монтажный МКЭКШв 2х2х0,5</t>
  </si>
  <si>
    <t>Кабель Герда-КВКнг(А) 5х2х1,0 Л</t>
  </si>
  <si>
    <t>Кабель Герда-КВнг(А) 14х2х1,0 Л</t>
  </si>
  <si>
    <t>Кабель Герда-КВнг(А)-LS 7х2х1,0</t>
  </si>
  <si>
    <t>Кабель Герда-КВнг(А) 7х2х1,0 Л</t>
  </si>
  <si>
    <t>Кабель Герда-КВнг(А)-LS 4х2х1,0</t>
  </si>
  <si>
    <t>Кабель монтажный МКЭШВнг 4х2х1,0</t>
  </si>
  <si>
    <t>Провод LAPPKABEL H07V-K 4 арт.4520013</t>
  </si>
  <si>
    <t>Кабель Соббит-КВнг 10х(2х1,0)э</t>
  </si>
  <si>
    <t>Кабель монтажный МКЭШВнг(А)-LS 8х2х0,75</t>
  </si>
  <si>
    <t>Кабель монтажный МКЭШВнг(А)-LS 12х2х1,0</t>
  </si>
  <si>
    <t>Кабель монтажный МКЭШВнг(А)-LS 20х2х1,5</t>
  </si>
  <si>
    <t>Кабель Герда-КВКнг(А) 2х2х1,0 ХЛ</t>
  </si>
  <si>
    <t>Кабель монтажный МКЭКШв 4х2х0,75</t>
  </si>
  <si>
    <t>Кабель Герда-КВКнг(A)-LS 7х2х1,0</t>
  </si>
  <si>
    <t>Провод LAPPKABEL H05V-K 1,0 арт.4510033</t>
  </si>
  <si>
    <t>Кабель монтажный МКЭКШв 2х2х1,0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</si>
</sst>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workbookViewId="0" topLeftCell="A51">
      <selection activeCell="J59" sqref="J5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20.1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5" t="s">
        <v>0</v>
      </c>
      <c r="B4" s="46" t="s">
        <v>28</v>
      </c>
      <c r="C4" s="65"/>
      <c r="D4" s="65"/>
      <c r="E4" s="65"/>
      <c r="F4" s="65"/>
      <c r="G4" s="65"/>
      <c r="H4" s="65"/>
      <c r="I4" s="58" t="s">
        <v>24</v>
      </c>
      <c r="J4" s="61" t="s">
        <v>25</v>
      </c>
      <c r="K4" s="61" t="s">
        <v>30</v>
      </c>
      <c r="L4" s="44" t="s">
        <v>14</v>
      </c>
      <c r="M4" s="44" t="s">
        <v>15</v>
      </c>
      <c r="N4" s="51" t="s">
        <v>3</v>
      </c>
    </row>
    <row r="5" spans="1:14" s="3" customFormat="1" ht="25.5" customHeight="1">
      <c r="A5" s="56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6" t="s">
        <v>11</v>
      </c>
      <c r="H5" s="47"/>
      <c r="I5" s="59"/>
      <c r="J5" s="62"/>
      <c r="K5" s="62"/>
      <c r="L5" s="52"/>
      <c r="M5" s="52"/>
      <c r="N5" s="52"/>
    </row>
    <row r="6" spans="1:14" s="3" customFormat="1" ht="36.7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63"/>
      <c r="K6" s="63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1119879</v>
      </c>
      <c r="C8" s="25">
        <v>417020</v>
      </c>
      <c r="D8" s="26" t="s">
        <v>35</v>
      </c>
      <c r="E8" s="23" t="s">
        <v>32</v>
      </c>
      <c r="F8" s="39">
        <v>144</v>
      </c>
      <c r="G8" s="33" t="s">
        <v>31</v>
      </c>
      <c r="H8" s="27" t="s">
        <v>36</v>
      </c>
      <c r="I8" s="35">
        <v>140.05</v>
      </c>
      <c r="J8" s="35">
        <f>ROUND(I8*F8,2)</f>
        <v>20167.2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1396351</v>
      </c>
      <c r="C9" s="25">
        <v>1396351</v>
      </c>
      <c r="D9" s="26" t="s">
        <v>37</v>
      </c>
      <c r="E9" s="23" t="s">
        <v>32</v>
      </c>
      <c r="F9" s="39">
        <v>20</v>
      </c>
      <c r="G9" s="33" t="s">
        <v>31</v>
      </c>
      <c r="H9" s="27" t="s">
        <v>36</v>
      </c>
      <c r="I9" s="35">
        <v>25.22</v>
      </c>
      <c r="J9" s="35">
        <f aca="true" t="shared" si="0" ref="J9:J57">ROUND(I9*F9,2)</f>
        <v>504.4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1393174</v>
      </c>
      <c r="C10" s="25">
        <v>1393174</v>
      </c>
      <c r="D10" s="26" t="s">
        <v>38</v>
      </c>
      <c r="E10" s="23" t="s">
        <v>32</v>
      </c>
      <c r="F10" s="39">
        <v>131</v>
      </c>
      <c r="G10" s="33" t="s">
        <v>31</v>
      </c>
      <c r="H10" s="27" t="s">
        <v>36</v>
      </c>
      <c r="I10" s="35">
        <v>13.34</v>
      </c>
      <c r="J10" s="35">
        <f t="shared" si="0"/>
        <v>1747.54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1034748</v>
      </c>
      <c r="C11" s="25">
        <v>150327</v>
      </c>
      <c r="D11" s="26" t="s">
        <v>39</v>
      </c>
      <c r="E11" s="23" t="s">
        <v>32</v>
      </c>
      <c r="F11" s="39">
        <v>100</v>
      </c>
      <c r="G11" s="33" t="s">
        <v>31</v>
      </c>
      <c r="H11" s="27" t="s">
        <v>33</v>
      </c>
      <c r="I11" s="35">
        <v>29</v>
      </c>
      <c r="J11" s="35">
        <f t="shared" si="0"/>
        <v>2900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1340505</v>
      </c>
      <c r="C12" s="25">
        <v>140877</v>
      </c>
      <c r="D12" s="26" t="s">
        <v>40</v>
      </c>
      <c r="E12" s="23" t="s">
        <v>32</v>
      </c>
      <c r="F12" s="39">
        <v>99</v>
      </c>
      <c r="G12" s="33" t="s">
        <v>31</v>
      </c>
      <c r="H12" s="27" t="s">
        <v>33</v>
      </c>
      <c r="I12" s="35">
        <v>181.63</v>
      </c>
      <c r="J12" s="35">
        <f t="shared" si="0"/>
        <v>17981.37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1340502</v>
      </c>
      <c r="C13" s="25">
        <v>140866</v>
      </c>
      <c r="D13" s="26" t="s">
        <v>41</v>
      </c>
      <c r="E13" s="23" t="s">
        <v>32</v>
      </c>
      <c r="F13" s="39">
        <v>56</v>
      </c>
      <c r="G13" s="33" t="s">
        <v>31</v>
      </c>
      <c r="H13" s="27" t="s">
        <v>33</v>
      </c>
      <c r="I13" s="35">
        <v>103.54</v>
      </c>
      <c r="J13" s="35">
        <f t="shared" si="0"/>
        <v>5798.24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1340501</v>
      </c>
      <c r="C14" s="25">
        <v>140868</v>
      </c>
      <c r="D14" s="26" t="s">
        <v>42</v>
      </c>
      <c r="E14" s="23" t="s">
        <v>32</v>
      </c>
      <c r="F14" s="39">
        <v>52</v>
      </c>
      <c r="G14" s="33" t="s">
        <v>31</v>
      </c>
      <c r="H14" s="27" t="s">
        <v>33</v>
      </c>
      <c r="I14" s="35">
        <v>144.01</v>
      </c>
      <c r="J14" s="35">
        <f t="shared" si="0"/>
        <v>7488.52</v>
      </c>
      <c r="K14" s="40"/>
      <c r="L14" s="34"/>
      <c r="M14" s="20"/>
      <c r="N14" s="9"/>
    </row>
    <row r="15" spans="1:14" s="10" customFormat="1" ht="48.75" customHeight="1">
      <c r="A15" s="22">
        <v>8</v>
      </c>
      <c r="B15" s="24">
        <v>1341213</v>
      </c>
      <c r="C15" s="25">
        <v>140527</v>
      </c>
      <c r="D15" s="26" t="s">
        <v>43</v>
      </c>
      <c r="E15" s="23" t="s">
        <v>32</v>
      </c>
      <c r="F15" s="39">
        <v>30</v>
      </c>
      <c r="G15" s="33" t="s">
        <v>31</v>
      </c>
      <c r="H15" s="27" t="s">
        <v>33</v>
      </c>
      <c r="I15" s="35">
        <v>60.55</v>
      </c>
      <c r="J15" s="35">
        <f t="shared" si="0"/>
        <v>1816.5</v>
      </c>
      <c r="K15" s="40"/>
      <c r="L15" s="34"/>
      <c r="M15" s="20"/>
      <c r="N15" s="9"/>
    </row>
    <row r="16" spans="1:14" s="10" customFormat="1" ht="48.75" customHeight="1">
      <c r="A16" s="22">
        <v>9</v>
      </c>
      <c r="B16" s="24">
        <v>1341213</v>
      </c>
      <c r="C16" s="25">
        <v>140527</v>
      </c>
      <c r="D16" s="26" t="s">
        <v>43</v>
      </c>
      <c r="E16" s="23" t="s">
        <v>32</v>
      </c>
      <c r="F16" s="39">
        <v>20</v>
      </c>
      <c r="G16" s="33" t="s">
        <v>31</v>
      </c>
      <c r="H16" s="27" t="s">
        <v>33</v>
      </c>
      <c r="I16" s="35">
        <v>60.55</v>
      </c>
      <c r="J16" s="35">
        <f t="shared" si="0"/>
        <v>1211</v>
      </c>
      <c r="K16" s="40"/>
      <c r="L16" s="34"/>
      <c r="M16" s="20"/>
      <c r="N16" s="9"/>
    </row>
    <row r="17" spans="1:14" s="10" customFormat="1" ht="48.75" customHeight="1">
      <c r="A17" s="22">
        <v>10</v>
      </c>
      <c r="B17" s="24">
        <v>1407244</v>
      </c>
      <c r="C17" s="25">
        <v>141021</v>
      </c>
      <c r="D17" s="26" t="s">
        <v>44</v>
      </c>
      <c r="E17" s="23" t="s">
        <v>32</v>
      </c>
      <c r="F17" s="39">
        <v>45</v>
      </c>
      <c r="G17" s="33" t="s">
        <v>31</v>
      </c>
      <c r="H17" s="27" t="s">
        <v>33</v>
      </c>
      <c r="I17" s="35">
        <v>49.21</v>
      </c>
      <c r="J17" s="35">
        <f t="shared" si="0"/>
        <v>2214.45</v>
      </c>
      <c r="K17" s="40"/>
      <c r="L17" s="34"/>
      <c r="M17" s="20"/>
      <c r="N17" s="9"/>
    </row>
    <row r="18" spans="1:14" s="10" customFormat="1" ht="48.75" customHeight="1">
      <c r="A18" s="22">
        <v>11</v>
      </c>
      <c r="B18" s="24">
        <v>1369645</v>
      </c>
      <c r="C18" s="25">
        <v>150365</v>
      </c>
      <c r="D18" s="26" t="s">
        <v>45</v>
      </c>
      <c r="E18" s="23" t="s">
        <v>32</v>
      </c>
      <c r="F18" s="39">
        <v>370</v>
      </c>
      <c r="G18" s="33" t="s">
        <v>31</v>
      </c>
      <c r="H18" s="27" t="s">
        <v>33</v>
      </c>
      <c r="I18" s="35">
        <v>284.44</v>
      </c>
      <c r="J18" s="35">
        <f t="shared" si="0"/>
        <v>105242.8</v>
      </c>
      <c r="K18" s="40"/>
      <c r="L18" s="34"/>
      <c r="M18" s="20"/>
      <c r="N18" s="9"/>
    </row>
    <row r="19" spans="1:14" s="10" customFormat="1" ht="48.75" customHeight="1">
      <c r="A19" s="22">
        <v>12</v>
      </c>
      <c r="B19" s="24">
        <v>1369644</v>
      </c>
      <c r="C19" s="25">
        <v>150366</v>
      </c>
      <c r="D19" s="26" t="s">
        <v>46</v>
      </c>
      <c r="E19" s="23" t="s">
        <v>32</v>
      </c>
      <c r="F19" s="39">
        <v>29</v>
      </c>
      <c r="G19" s="33" t="s">
        <v>31</v>
      </c>
      <c r="H19" s="27" t="s">
        <v>33</v>
      </c>
      <c r="I19" s="35">
        <v>144.23</v>
      </c>
      <c r="J19" s="35">
        <f t="shared" si="0"/>
        <v>4182.67</v>
      </c>
      <c r="K19" s="40"/>
      <c r="L19" s="34"/>
      <c r="M19" s="20"/>
      <c r="N19" s="9"/>
    </row>
    <row r="20" spans="1:14" s="10" customFormat="1" ht="48.75" customHeight="1">
      <c r="A20" s="22">
        <v>13</v>
      </c>
      <c r="B20" s="24">
        <v>1369643</v>
      </c>
      <c r="C20" s="25">
        <v>150367</v>
      </c>
      <c r="D20" s="26" t="s">
        <v>47</v>
      </c>
      <c r="E20" s="23" t="s">
        <v>32</v>
      </c>
      <c r="F20" s="39">
        <v>140</v>
      </c>
      <c r="G20" s="33" t="s">
        <v>31</v>
      </c>
      <c r="H20" s="27" t="s">
        <v>33</v>
      </c>
      <c r="I20" s="35">
        <v>224.72</v>
      </c>
      <c r="J20" s="35">
        <f t="shared" si="0"/>
        <v>31460.8</v>
      </c>
      <c r="K20" s="40"/>
      <c r="L20" s="34"/>
      <c r="M20" s="20"/>
      <c r="N20" s="9"/>
    </row>
    <row r="21" spans="1:14" s="10" customFormat="1" ht="48.75" customHeight="1">
      <c r="A21" s="22">
        <v>14</v>
      </c>
      <c r="B21" s="24">
        <v>1982056</v>
      </c>
      <c r="C21" s="25">
        <v>1982056</v>
      </c>
      <c r="D21" s="26" t="s">
        <v>48</v>
      </c>
      <c r="E21" s="23" t="s">
        <v>32</v>
      </c>
      <c r="F21" s="39">
        <v>1251.04</v>
      </c>
      <c r="G21" s="33" t="s">
        <v>31</v>
      </c>
      <c r="H21" s="27" t="s">
        <v>33</v>
      </c>
      <c r="I21" s="35">
        <v>288.23</v>
      </c>
      <c r="J21" s="35">
        <f t="shared" si="0"/>
        <v>360587.26</v>
      </c>
      <c r="K21" s="40"/>
      <c r="L21" s="34"/>
      <c r="M21" s="20"/>
      <c r="N21" s="9"/>
    </row>
    <row r="22" spans="1:14" s="10" customFormat="1" ht="48.75" customHeight="1">
      <c r="A22" s="22">
        <v>15</v>
      </c>
      <c r="B22" s="24">
        <v>1846008</v>
      </c>
      <c r="C22" s="25">
        <v>141613</v>
      </c>
      <c r="D22" s="26" t="s">
        <v>49</v>
      </c>
      <c r="E22" s="23" t="s">
        <v>32</v>
      </c>
      <c r="F22" s="39">
        <v>2935</v>
      </c>
      <c r="G22" s="33" t="s">
        <v>31</v>
      </c>
      <c r="H22" s="27" t="s">
        <v>33</v>
      </c>
      <c r="I22" s="35">
        <v>1669.14</v>
      </c>
      <c r="J22" s="35">
        <f t="shared" si="0"/>
        <v>4898925.9</v>
      </c>
      <c r="K22" s="40"/>
      <c r="L22" s="34"/>
      <c r="M22" s="20"/>
      <c r="N22" s="9"/>
    </row>
    <row r="23" spans="1:14" s="10" customFormat="1" ht="48.75" customHeight="1">
      <c r="A23" s="22">
        <v>16</v>
      </c>
      <c r="B23" s="24">
        <v>1791846</v>
      </c>
      <c r="C23" s="25">
        <v>141609</v>
      </c>
      <c r="D23" s="26" t="s">
        <v>50</v>
      </c>
      <c r="E23" s="23" t="s">
        <v>32</v>
      </c>
      <c r="F23" s="39">
        <v>200</v>
      </c>
      <c r="G23" s="33" t="s">
        <v>31</v>
      </c>
      <c r="H23" s="27" t="s">
        <v>33</v>
      </c>
      <c r="I23" s="35">
        <v>698.16</v>
      </c>
      <c r="J23" s="35">
        <f t="shared" si="0"/>
        <v>139632</v>
      </c>
      <c r="K23" s="40"/>
      <c r="L23" s="34"/>
      <c r="M23" s="20"/>
      <c r="N23" s="9"/>
    </row>
    <row r="24" spans="1:14" s="10" customFormat="1" ht="48.75" customHeight="1">
      <c r="A24" s="22">
        <v>17</v>
      </c>
      <c r="B24" s="24">
        <v>1255551</v>
      </c>
      <c r="C24" s="25">
        <v>141607</v>
      </c>
      <c r="D24" s="26" t="s">
        <v>51</v>
      </c>
      <c r="E24" s="23" t="s">
        <v>32</v>
      </c>
      <c r="F24" s="39">
        <v>110</v>
      </c>
      <c r="G24" s="33" t="s">
        <v>31</v>
      </c>
      <c r="H24" s="27" t="s">
        <v>33</v>
      </c>
      <c r="I24" s="35">
        <v>535.5</v>
      </c>
      <c r="J24" s="35">
        <f t="shared" si="0"/>
        <v>58905</v>
      </c>
      <c r="K24" s="40"/>
      <c r="L24" s="34"/>
      <c r="M24" s="20"/>
      <c r="N24" s="9"/>
    </row>
    <row r="25" spans="1:14" s="10" customFormat="1" ht="48.75" customHeight="1">
      <c r="A25" s="22">
        <v>18</v>
      </c>
      <c r="B25" s="24">
        <v>1128742</v>
      </c>
      <c r="C25" s="25">
        <v>155005</v>
      </c>
      <c r="D25" s="26" t="s">
        <v>52</v>
      </c>
      <c r="E25" s="23" t="s">
        <v>32</v>
      </c>
      <c r="F25" s="39">
        <v>215</v>
      </c>
      <c r="G25" s="33" t="s">
        <v>31</v>
      </c>
      <c r="H25" s="27" t="s">
        <v>33</v>
      </c>
      <c r="I25" s="35">
        <v>202.87</v>
      </c>
      <c r="J25" s="35">
        <f t="shared" si="0"/>
        <v>43617.05</v>
      </c>
      <c r="K25" s="40"/>
      <c r="L25" s="34"/>
      <c r="M25" s="20"/>
      <c r="N25" s="9"/>
    </row>
    <row r="26" spans="1:14" s="10" customFormat="1" ht="48.75" customHeight="1">
      <c r="A26" s="22">
        <v>19</v>
      </c>
      <c r="B26" s="24">
        <v>1126242</v>
      </c>
      <c r="C26" s="25">
        <v>140158</v>
      </c>
      <c r="D26" s="26" t="s">
        <v>53</v>
      </c>
      <c r="E26" s="23" t="s">
        <v>32</v>
      </c>
      <c r="F26" s="39">
        <v>22</v>
      </c>
      <c r="G26" s="33" t="s">
        <v>31</v>
      </c>
      <c r="H26" s="27" t="s">
        <v>33</v>
      </c>
      <c r="I26" s="35">
        <v>60.28</v>
      </c>
      <c r="J26" s="35">
        <f t="shared" si="0"/>
        <v>1326.16</v>
      </c>
      <c r="K26" s="40"/>
      <c r="L26" s="34"/>
      <c r="M26" s="20"/>
      <c r="N26" s="9"/>
    </row>
    <row r="27" spans="1:14" s="10" customFormat="1" ht="48.75" customHeight="1">
      <c r="A27" s="22">
        <v>20</v>
      </c>
      <c r="B27" s="24">
        <v>1114181</v>
      </c>
      <c r="C27" s="25">
        <v>141137</v>
      </c>
      <c r="D27" s="26" t="s">
        <v>54</v>
      </c>
      <c r="E27" s="23" t="s">
        <v>32</v>
      </c>
      <c r="F27" s="39">
        <v>278</v>
      </c>
      <c r="G27" s="33" t="s">
        <v>31</v>
      </c>
      <c r="H27" s="27" t="s">
        <v>33</v>
      </c>
      <c r="I27" s="35">
        <v>193.92</v>
      </c>
      <c r="J27" s="35">
        <f t="shared" si="0"/>
        <v>53909.76</v>
      </c>
      <c r="K27" s="40"/>
      <c r="L27" s="34"/>
      <c r="M27" s="20"/>
      <c r="N27" s="9"/>
    </row>
    <row r="28" spans="1:14" s="10" customFormat="1" ht="48.75" customHeight="1">
      <c r="A28" s="22">
        <v>21</v>
      </c>
      <c r="B28" s="24">
        <v>1119799</v>
      </c>
      <c r="C28" s="25">
        <v>150916</v>
      </c>
      <c r="D28" s="26" t="s">
        <v>55</v>
      </c>
      <c r="E28" s="23" t="s">
        <v>32</v>
      </c>
      <c r="F28" s="39">
        <v>35</v>
      </c>
      <c r="G28" s="33" t="s">
        <v>31</v>
      </c>
      <c r="H28" s="27" t="s">
        <v>33</v>
      </c>
      <c r="I28" s="35">
        <v>405.5</v>
      </c>
      <c r="J28" s="35">
        <f t="shared" si="0"/>
        <v>14192.5</v>
      </c>
      <c r="K28" s="40"/>
      <c r="L28" s="34"/>
      <c r="M28" s="20"/>
      <c r="N28" s="9"/>
    </row>
    <row r="29" spans="1:14" s="10" customFormat="1" ht="48.75" customHeight="1">
      <c r="A29" s="22">
        <v>22</v>
      </c>
      <c r="B29" s="24">
        <v>1129051</v>
      </c>
      <c r="C29" s="25">
        <v>150535</v>
      </c>
      <c r="D29" s="26" t="s">
        <v>56</v>
      </c>
      <c r="E29" s="23" t="s">
        <v>32</v>
      </c>
      <c r="F29" s="39">
        <v>180</v>
      </c>
      <c r="G29" s="33" t="s">
        <v>31</v>
      </c>
      <c r="H29" s="27" t="s">
        <v>33</v>
      </c>
      <c r="I29" s="35">
        <v>17.54</v>
      </c>
      <c r="J29" s="35">
        <f t="shared" si="0"/>
        <v>3157.2</v>
      </c>
      <c r="K29" s="40"/>
      <c r="L29" s="34"/>
      <c r="M29" s="20"/>
      <c r="N29" s="9"/>
    </row>
    <row r="30" spans="1:14" s="10" customFormat="1" ht="48.75" customHeight="1">
      <c r="A30" s="22">
        <v>23</v>
      </c>
      <c r="B30" s="24">
        <v>1559600</v>
      </c>
      <c r="C30" s="25">
        <v>140446</v>
      </c>
      <c r="D30" s="26" t="s">
        <v>57</v>
      </c>
      <c r="E30" s="23" t="s">
        <v>32</v>
      </c>
      <c r="F30" s="39">
        <v>10</v>
      </c>
      <c r="G30" s="33" t="s">
        <v>31</v>
      </c>
      <c r="H30" s="27" t="s">
        <v>33</v>
      </c>
      <c r="I30" s="35">
        <v>24.65</v>
      </c>
      <c r="J30" s="35">
        <f t="shared" si="0"/>
        <v>246.5</v>
      </c>
      <c r="K30" s="40"/>
      <c r="L30" s="34"/>
      <c r="M30" s="20"/>
      <c r="N30" s="9"/>
    </row>
    <row r="31" spans="1:14" s="10" customFormat="1" ht="48.75" customHeight="1">
      <c r="A31" s="22">
        <v>24</v>
      </c>
      <c r="B31" s="24">
        <v>1133564</v>
      </c>
      <c r="C31" s="25">
        <v>141122</v>
      </c>
      <c r="D31" s="26" t="s">
        <v>58</v>
      </c>
      <c r="E31" s="23" t="s">
        <v>32</v>
      </c>
      <c r="F31" s="39">
        <v>20</v>
      </c>
      <c r="G31" s="33" t="s">
        <v>31</v>
      </c>
      <c r="H31" s="27" t="s">
        <v>33</v>
      </c>
      <c r="I31" s="35">
        <v>175.58</v>
      </c>
      <c r="J31" s="35">
        <f t="shared" si="0"/>
        <v>3511.6</v>
      </c>
      <c r="K31" s="40"/>
      <c r="L31" s="34"/>
      <c r="M31" s="20"/>
      <c r="N31" s="9"/>
    </row>
    <row r="32" spans="1:14" s="10" customFormat="1" ht="48.75" customHeight="1">
      <c r="A32" s="22">
        <v>25</v>
      </c>
      <c r="B32" s="24">
        <v>1554876</v>
      </c>
      <c r="C32" s="25">
        <v>141143</v>
      </c>
      <c r="D32" s="26" t="s">
        <v>59</v>
      </c>
      <c r="E32" s="23" t="s">
        <v>32</v>
      </c>
      <c r="F32" s="39">
        <v>225</v>
      </c>
      <c r="G32" s="33" t="s">
        <v>31</v>
      </c>
      <c r="H32" s="27" t="s">
        <v>33</v>
      </c>
      <c r="I32" s="35">
        <v>305.74</v>
      </c>
      <c r="J32" s="35">
        <f t="shared" si="0"/>
        <v>68791.5</v>
      </c>
      <c r="K32" s="40"/>
      <c r="L32" s="34"/>
      <c r="M32" s="20"/>
      <c r="N32" s="9"/>
    </row>
    <row r="33" spans="1:14" s="10" customFormat="1" ht="48.75" customHeight="1">
      <c r="A33" s="22">
        <v>26</v>
      </c>
      <c r="B33" s="24">
        <v>1610432</v>
      </c>
      <c r="C33" s="25">
        <v>141614</v>
      </c>
      <c r="D33" s="26" t="s">
        <v>60</v>
      </c>
      <c r="E33" s="23" t="s">
        <v>32</v>
      </c>
      <c r="F33" s="39">
        <v>335</v>
      </c>
      <c r="G33" s="33" t="s">
        <v>31</v>
      </c>
      <c r="H33" s="27" t="s">
        <v>33</v>
      </c>
      <c r="I33" s="35">
        <v>1028.78</v>
      </c>
      <c r="J33" s="35">
        <f t="shared" si="0"/>
        <v>344641.3</v>
      </c>
      <c r="K33" s="40"/>
      <c r="L33" s="34"/>
      <c r="M33" s="20"/>
      <c r="N33" s="9"/>
    </row>
    <row r="34" spans="1:14" s="10" customFormat="1" ht="48.75" customHeight="1">
      <c r="A34" s="22">
        <v>27</v>
      </c>
      <c r="B34" s="24">
        <v>1489559</v>
      </c>
      <c r="C34" s="25">
        <v>140345</v>
      </c>
      <c r="D34" s="26" t="s">
        <v>61</v>
      </c>
      <c r="E34" s="23" t="s">
        <v>32</v>
      </c>
      <c r="F34" s="39">
        <v>80</v>
      </c>
      <c r="G34" s="33" t="s">
        <v>31</v>
      </c>
      <c r="H34" s="27" t="s">
        <v>33</v>
      </c>
      <c r="I34" s="35">
        <v>41.2</v>
      </c>
      <c r="J34" s="35">
        <f t="shared" si="0"/>
        <v>3296</v>
      </c>
      <c r="K34" s="40"/>
      <c r="L34" s="34"/>
      <c r="M34" s="20"/>
      <c r="N34" s="9"/>
    </row>
    <row r="35" spans="1:14" s="10" customFormat="1" ht="48.75" customHeight="1">
      <c r="A35" s="22">
        <v>28</v>
      </c>
      <c r="B35" s="24">
        <v>1489559</v>
      </c>
      <c r="C35" s="25">
        <v>140345</v>
      </c>
      <c r="D35" s="26" t="s">
        <v>61</v>
      </c>
      <c r="E35" s="23" t="s">
        <v>32</v>
      </c>
      <c r="F35" s="39">
        <v>1622</v>
      </c>
      <c r="G35" s="33" t="s">
        <v>31</v>
      </c>
      <c r="H35" s="27" t="s">
        <v>33</v>
      </c>
      <c r="I35" s="35">
        <v>28.36</v>
      </c>
      <c r="J35" s="35">
        <f t="shared" si="0"/>
        <v>45999.92</v>
      </c>
      <c r="K35" s="40"/>
      <c r="L35" s="34"/>
      <c r="M35" s="20"/>
      <c r="N35" s="9"/>
    </row>
    <row r="36" spans="1:14" s="10" customFormat="1" ht="48.75" customHeight="1">
      <c r="A36" s="22">
        <v>29</v>
      </c>
      <c r="B36" s="24">
        <v>1076089</v>
      </c>
      <c r="C36" s="25">
        <v>140121</v>
      </c>
      <c r="D36" s="26" t="s">
        <v>62</v>
      </c>
      <c r="E36" s="23" t="s">
        <v>32</v>
      </c>
      <c r="F36" s="39">
        <v>45</v>
      </c>
      <c r="G36" s="33" t="s">
        <v>31</v>
      </c>
      <c r="H36" s="27" t="s">
        <v>33</v>
      </c>
      <c r="I36" s="35">
        <v>156.19</v>
      </c>
      <c r="J36" s="35">
        <f t="shared" si="0"/>
        <v>7028.55</v>
      </c>
      <c r="K36" s="40"/>
      <c r="L36" s="34"/>
      <c r="M36" s="20"/>
      <c r="N36" s="9"/>
    </row>
    <row r="37" spans="1:14" s="10" customFormat="1" ht="48.75" customHeight="1">
      <c r="A37" s="22">
        <v>30</v>
      </c>
      <c r="B37" s="24">
        <v>1264716</v>
      </c>
      <c r="C37" s="25">
        <v>141123</v>
      </c>
      <c r="D37" s="26" t="s">
        <v>63</v>
      </c>
      <c r="E37" s="23" t="s">
        <v>32</v>
      </c>
      <c r="F37" s="39">
        <v>19</v>
      </c>
      <c r="G37" s="33" t="s">
        <v>31</v>
      </c>
      <c r="H37" s="27" t="s">
        <v>33</v>
      </c>
      <c r="I37" s="35">
        <v>242.84</v>
      </c>
      <c r="J37" s="35">
        <f t="shared" si="0"/>
        <v>4613.96</v>
      </c>
      <c r="K37" s="40"/>
      <c r="L37" s="34"/>
      <c r="M37" s="20"/>
      <c r="N37" s="9"/>
    </row>
    <row r="38" spans="1:14" s="10" customFormat="1" ht="48.75" customHeight="1">
      <c r="A38" s="22">
        <v>31</v>
      </c>
      <c r="B38" s="24">
        <v>1097522</v>
      </c>
      <c r="C38" s="25">
        <v>140272</v>
      </c>
      <c r="D38" s="26" t="s">
        <v>64</v>
      </c>
      <c r="E38" s="23" t="s">
        <v>32</v>
      </c>
      <c r="F38" s="39">
        <v>150</v>
      </c>
      <c r="G38" s="33" t="s">
        <v>31</v>
      </c>
      <c r="H38" s="27" t="s">
        <v>33</v>
      </c>
      <c r="I38" s="35">
        <v>115.75</v>
      </c>
      <c r="J38" s="35">
        <f t="shared" si="0"/>
        <v>17362.5</v>
      </c>
      <c r="K38" s="40"/>
      <c r="L38" s="34"/>
      <c r="M38" s="20"/>
      <c r="N38" s="9"/>
    </row>
    <row r="39" spans="1:14" s="10" customFormat="1" ht="48.75" customHeight="1">
      <c r="A39" s="22">
        <v>32</v>
      </c>
      <c r="B39" s="24">
        <v>1594905</v>
      </c>
      <c r="C39" s="25">
        <v>141139</v>
      </c>
      <c r="D39" s="26" t="s">
        <v>65</v>
      </c>
      <c r="E39" s="23" t="s">
        <v>32</v>
      </c>
      <c r="F39" s="39">
        <v>30</v>
      </c>
      <c r="G39" s="33" t="s">
        <v>31</v>
      </c>
      <c r="H39" s="27" t="s">
        <v>33</v>
      </c>
      <c r="I39" s="35">
        <v>358.15</v>
      </c>
      <c r="J39" s="35">
        <f t="shared" si="0"/>
        <v>10744.5</v>
      </c>
      <c r="K39" s="40"/>
      <c r="L39" s="34"/>
      <c r="M39" s="20"/>
      <c r="N39" s="9"/>
    </row>
    <row r="40" spans="1:14" s="10" customFormat="1" ht="48.75" customHeight="1">
      <c r="A40" s="22">
        <v>33</v>
      </c>
      <c r="B40" s="24">
        <v>1594905</v>
      </c>
      <c r="C40" s="25">
        <v>141139</v>
      </c>
      <c r="D40" s="26" t="s">
        <v>65</v>
      </c>
      <c r="E40" s="23" t="s">
        <v>32</v>
      </c>
      <c r="F40" s="39">
        <v>100</v>
      </c>
      <c r="G40" s="33" t="s">
        <v>31</v>
      </c>
      <c r="H40" s="27" t="s">
        <v>33</v>
      </c>
      <c r="I40" s="35">
        <v>363.78</v>
      </c>
      <c r="J40" s="35">
        <f t="shared" si="0"/>
        <v>36378</v>
      </c>
      <c r="K40" s="40"/>
      <c r="L40" s="34"/>
      <c r="M40" s="20"/>
      <c r="N40" s="9"/>
    </row>
    <row r="41" spans="1:14" s="10" customFormat="1" ht="48.75" customHeight="1">
      <c r="A41" s="22">
        <v>34</v>
      </c>
      <c r="B41" s="24">
        <v>1509010</v>
      </c>
      <c r="C41" s="25">
        <v>141618</v>
      </c>
      <c r="D41" s="26" t="s">
        <v>66</v>
      </c>
      <c r="E41" s="23" t="s">
        <v>32</v>
      </c>
      <c r="F41" s="39">
        <v>2472</v>
      </c>
      <c r="G41" s="33" t="s">
        <v>31</v>
      </c>
      <c r="H41" s="27" t="s">
        <v>33</v>
      </c>
      <c r="I41" s="35">
        <v>2651.36</v>
      </c>
      <c r="J41" s="35">
        <f t="shared" si="0"/>
        <v>6554161.92</v>
      </c>
      <c r="K41" s="40"/>
      <c r="L41" s="34"/>
      <c r="M41" s="20"/>
      <c r="N41" s="9"/>
    </row>
    <row r="42" spans="1:14" s="10" customFormat="1" ht="48.75" customHeight="1">
      <c r="A42" s="22">
        <v>35</v>
      </c>
      <c r="B42" s="24">
        <v>1508938</v>
      </c>
      <c r="C42" s="25">
        <v>141236</v>
      </c>
      <c r="D42" s="26" t="s">
        <v>67</v>
      </c>
      <c r="E42" s="23" t="s">
        <v>32</v>
      </c>
      <c r="F42" s="39">
        <v>15</v>
      </c>
      <c r="G42" s="33" t="s">
        <v>31</v>
      </c>
      <c r="H42" s="27" t="s">
        <v>33</v>
      </c>
      <c r="I42" s="35">
        <v>746.9</v>
      </c>
      <c r="J42" s="35">
        <f t="shared" si="0"/>
        <v>11203.5</v>
      </c>
      <c r="K42" s="40"/>
      <c r="L42" s="34"/>
      <c r="M42" s="20"/>
      <c r="N42" s="9"/>
    </row>
    <row r="43" spans="1:14" s="10" customFormat="1" ht="48.75" customHeight="1">
      <c r="A43" s="22">
        <v>36</v>
      </c>
      <c r="B43" s="24">
        <v>1509009</v>
      </c>
      <c r="C43" s="25">
        <v>141151</v>
      </c>
      <c r="D43" s="26" t="s">
        <v>68</v>
      </c>
      <c r="E43" s="23" t="s">
        <v>32</v>
      </c>
      <c r="F43" s="39">
        <v>20</v>
      </c>
      <c r="G43" s="33" t="s">
        <v>31</v>
      </c>
      <c r="H43" s="27" t="s">
        <v>33</v>
      </c>
      <c r="I43" s="35">
        <v>281.28</v>
      </c>
      <c r="J43" s="35">
        <f t="shared" si="0"/>
        <v>5625.6</v>
      </c>
      <c r="K43" s="40"/>
      <c r="L43" s="34"/>
      <c r="M43" s="20"/>
      <c r="N43" s="9"/>
    </row>
    <row r="44" spans="1:14" s="10" customFormat="1" ht="48.75" customHeight="1">
      <c r="A44" s="22">
        <v>37</v>
      </c>
      <c r="B44" s="24">
        <v>1508975</v>
      </c>
      <c r="C44" s="25">
        <v>141145</v>
      </c>
      <c r="D44" s="26" t="s">
        <v>69</v>
      </c>
      <c r="E44" s="23" t="s">
        <v>32</v>
      </c>
      <c r="F44" s="39">
        <v>12</v>
      </c>
      <c r="G44" s="33" t="s">
        <v>31</v>
      </c>
      <c r="H44" s="27" t="s">
        <v>33</v>
      </c>
      <c r="I44" s="35">
        <v>281.28</v>
      </c>
      <c r="J44" s="35">
        <f t="shared" si="0"/>
        <v>3375.36</v>
      </c>
      <c r="K44" s="40"/>
      <c r="L44" s="34"/>
      <c r="M44" s="20"/>
      <c r="N44" s="9"/>
    </row>
    <row r="45" spans="1:14" s="10" customFormat="1" ht="48.75" customHeight="1">
      <c r="A45" s="22">
        <v>38</v>
      </c>
      <c r="B45" s="24">
        <v>1508975</v>
      </c>
      <c r="C45" s="25">
        <v>141145</v>
      </c>
      <c r="D45" s="26" t="s">
        <v>69</v>
      </c>
      <c r="E45" s="23" t="s">
        <v>32</v>
      </c>
      <c r="F45" s="39">
        <v>4</v>
      </c>
      <c r="G45" s="33" t="s">
        <v>31</v>
      </c>
      <c r="H45" s="27" t="s">
        <v>33</v>
      </c>
      <c r="I45" s="35">
        <v>195.67</v>
      </c>
      <c r="J45" s="35">
        <f t="shared" si="0"/>
        <v>782.68</v>
      </c>
      <c r="K45" s="40"/>
      <c r="L45" s="34"/>
      <c r="M45" s="20"/>
      <c r="N45" s="9"/>
    </row>
    <row r="46" spans="1:14" s="10" customFormat="1" ht="48.75" customHeight="1">
      <c r="A46" s="22">
        <v>39</v>
      </c>
      <c r="B46" s="24">
        <v>1515770</v>
      </c>
      <c r="C46" s="25">
        <v>141434</v>
      </c>
      <c r="D46" s="26" t="s">
        <v>70</v>
      </c>
      <c r="E46" s="23" t="s">
        <v>32</v>
      </c>
      <c r="F46" s="39">
        <v>39.7</v>
      </c>
      <c r="G46" s="33" t="s">
        <v>31</v>
      </c>
      <c r="H46" s="27" t="s">
        <v>33</v>
      </c>
      <c r="I46" s="35">
        <v>94.45</v>
      </c>
      <c r="J46" s="35">
        <f t="shared" si="0"/>
        <v>3749.67</v>
      </c>
      <c r="K46" s="40"/>
      <c r="L46" s="34"/>
      <c r="M46" s="20"/>
      <c r="N46" s="9"/>
    </row>
    <row r="47" spans="1:14" s="10" customFormat="1" ht="48.75" customHeight="1">
      <c r="A47" s="22">
        <v>40</v>
      </c>
      <c r="B47" s="24">
        <v>1515770</v>
      </c>
      <c r="C47" s="25">
        <v>141434</v>
      </c>
      <c r="D47" s="26" t="s">
        <v>70</v>
      </c>
      <c r="E47" s="23" t="s">
        <v>32</v>
      </c>
      <c r="F47" s="39">
        <v>6</v>
      </c>
      <c r="G47" s="33" t="s">
        <v>31</v>
      </c>
      <c r="H47" s="27" t="s">
        <v>33</v>
      </c>
      <c r="I47" s="35">
        <v>94.45</v>
      </c>
      <c r="J47" s="35">
        <f t="shared" si="0"/>
        <v>566.7</v>
      </c>
      <c r="K47" s="40"/>
      <c r="L47" s="34"/>
      <c r="M47" s="20"/>
      <c r="N47" s="9"/>
    </row>
    <row r="48" spans="1:14" s="10" customFormat="1" ht="48.75" customHeight="1">
      <c r="A48" s="22">
        <v>41</v>
      </c>
      <c r="B48" s="24">
        <v>1504512</v>
      </c>
      <c r="C48" s="25">
        <v>141575</v>
      </c>
      <c r="D48" s="26" t="s">
        <v>71</v>
      </c>
      <c r="E48" s="23" t="s">
        <v>32</v>
      </c>
      <c r="F48" s="39">
        <v>30</v>
      </c>
      <c r="G48" s="33" t="s">
        <v>31</v>
      </c>
      <c r="H48" s="27" t="s">
        <v>33</v>
      </c>
      <c r="I48" s="35">
        <v>36.36</v>
      </c>
      <c r="J48" s="35">
        <f t="shared" si="0"/>
        <v>1090.8</v>
      </c>
      <c r="K48" s="40"/>
      <c r="L48" s="34"/>
      <c r="M48" s="20"/>
      <c r="N48" s="9"/>
    </row>
    <row r="49" spans="1:14" s="10" customFormat="1" ht="48.75" customHeight="1">
      <c r="A49" s="22">
        <v>42</v>
      </c>
      <c r="B49" s="24">
        <v>1504041</v>
      </c>
      <c r="C49" s="25">
        <v>140821</v>
      </c>
      <c r="D49" s="26" t="s">
        <v>72</v>
      </c>
      <c r="E49" s="23" t="s">
        <v>32</v>
      </c>
      <c r="F49" s="39">
        <v>100</v>
      </c>
      <c r="G49" s="33" t="s">
        <v>31</v>
      </c>
      <c r="H49" s="27" t="s">
        <v>33</v>
      </c>
      <c r="I49" s="35">
        <v>1177.78</v>
      </c>
      <c r="J49" s="35">
        <f t="shared" si="0"/>
        <v>117778</v>
      </c>
      <c r="K49" s="40"/>
      <c r="L49" s="34"/>
      <c r="M49" s="20"/>
      <c r="N49" s="9"/>
    </row>
    <row r="50" spans="1:14" s="10" customFormat="1" ht="48.75" customHeight="1">
      <c r="A50" s="22">
        <v>43</v>
      </c>
      <c r="B50" s="24">
        <v>1542540</v>
      </c>
      <c r="C50" s="25">
        <v>150892</v>
      </c>
      <c r="D50" s="26" t="s">
        <v>73</v>
      </c>
      <c r="E50" s="23" t="s">
        <v>32</v>
      </c>
      <c r="F50" s="39">
        <v>100</v>
      </c>
      <c r="G50" s="33" t="s">
        <v>31</v>
      </c>
      <c r="H50" s="27" t="s">
        <v>33</v>
      </c>
      <c r="I50" s="35">
        <v>206.04</v>
      </c>
      <c r="J50" s="35">
        <f t="shared" si="0"/>
        <v>20604</v>
      </c>
      <c r="K50" s="40"/>
      <c r="L50" s="34"/>
      <c r="M50" s="20"/>
      <c r="N50" s="9"/>
    </row>
    <row r="51" spans="1:14" s="10" customFormat="1" ht="48.75" customHeight="1">
      <c r="A51" s="22">
        <v>44</v>
      </c>
      <c r="B51" s="24">
        <v>1542585</v>
      </c>
      <c r="C51" s="25">
        <v>150894</v>
      </c>
      <c r="D51" s="26" t="s">
        <v>74</v>
      </c>
      <c r="E51" s="23" t="s">
        <v>32</v>
      </c>
      <c r="F51" s="39">
        <v>82</v>
      </c>
      <c r="G51" s="33" t="s">
        <v>31</v>
      </c>
      <c r="H51" s="27" t="s">
        <v>33</v>
      </c>
      <c r="I51" s="35">
        <v>307.31</v>
      </c>
      <c r="J51" s="35">
        <f t="shared" si="0"/>
        <v>25199.42</v>
      </c>
      <c r="K51" s="40"/>
      <c r="L51" s="34"/>
      <c r="M51" s="20"/>
      <c r="N51" s="9"/>
    </row>
    <row r="52" spans="1:14" s="10" customFormat="1" ht="48.75" customHeight="1">
      <c r="A52" s="22">
        <v>45</v>
      </c>
      <c r="B52" s="24">
        <v>1542586</v>
      </c>
      <c r="C52" s="25">
        <v>150895</v>
      </c>
      <c r="D52" s="26" t="s">
        <v>75</v>
      </c>
      <c r="E52" s="23" t="s">
        <v>32</v>
      </c>
      <c r="F52" s="39">
        <v>330</v>
      </c>
      <c r="G52" s="33" t="s">
        <v>31</v>
      </c>
      <c r="H52" s="27" t="s">
        <v>33</v>
      </c>
      <c r="I52" s="35">
        <v>748.33</v>
      </c>
      <c r="J52" s="35">
        <f t="shared" si="0"/>
        <v>246948.9</v>
      </c>
      <c r="K52" s="40"/>
      <c r="L52" s="34"/>
      <c r="M52" s="20"/>
      <c r="N52" s="9"/>
    </row>
    <row r="53" spans="1:14" s="10" customFormat="1" ht="48.75" customHeight="1">
      <c r="A53" s="22">
        <v>46</v>
      </c>
      <c r="B53" s="24">
        <v>1531116</v>
      </c>
      <c r="C53" s="25">
        <v>141142</v>
      </c>
      <c r="D53" s="26" t="s">
        <v>76</v>
      </c>
      <c r="E53" s="23" t="s">
        <v>32</v>
      </c>
      <c r="F53" s="39">
        <v>133</v>
      </c>
      <c r="G53" s="33" t="s">
        <v>31</v>
      </c>
      <c r="H53" s="27" t="s">
        <v>33</v>
      </c>
      <c r="I53" s="35">
        <v>204.41</v>
      </c>
      <c r="J53" s="35">
        <f t="shared" si="0"/>
        <v>27186.53</v>
      </c>
      <c r="K53" s="40"/>
      <c r="L53" s="34"/>
      <c r="M53" s="20"/>
      <c r="N53" s="9"/>
    </row>
    <row r="54" spans="1:14" s="10" customFormat="1" ht="48.75" customHeight="1">
      <c r="A54" s="22">
        <v>47</v>
      </c>
      <c r="B54" s="24">
        <v>1235162</v>
      </c>
      <c r="C54" s="25">
        <v>140666</v>
      </c>
      <c r="D54" s="26" t="s">
        <v>77</v>
      </c>
      <c r="E54" s="23" t="s">
        <v>32</v>
      </c>
      <c r="F54" s="39">
        <v>130</v>
      </c>
      <c r="G54" s="33" t="s">
        <v>31</v>
      </c>
      <c r="H54" s="27" t="s">
        <v>33</v>
      </c>
      <c r="I54" s="35">
        <v>190.24</v>
      </c>
      <c r="J54" s="35">
        <f t="shared" si="0"/>
        <v>24731.2</v>
      </c>
      <c r="K54" s="40"/>
      <c r="L54" s="34"/>
      <c r="M54" s="20"/>
      <c r="N54" s="9"/>
    </row>
    <row r="55" spans="1:14" s="10" customFormat="1" ht="48.75" customHeight="1">
      <c r="A55" s="22">
        <v>48</v>
      </c>
      <c r="B55" s="24">
        <v>2576162</v>
      </c>
      <c r="C55" s="25">
        <v>2576162</v>
      </c>
      <c r="D55" s="26" t="s">
        <v>78</v>
      </c>
      <c r="E55" s="23" t="s">
        <v>32</v>
      </c>
      <c r="F55" s="39">
        <v>36</v>
      </c>
      <c r="G55" s="33" t="s">
        <v>31</v>
      </c>
      <c r="H55" s="27" t="s">
        <v>33</v>
      </c>
      <c r="I55" s="35">
        <v>624.86</v>
      </c>
      <c r="J55" s="35">
        <f t="shared" si="0"/>
        <v>22494.96</v>
      </c>
      <c r="K55" s="40"/>
      <c r="L55" s="34"/>
      <c r="M55" s="20"/>
      <c r="N55" s="9"/>
    </row>
    <row r="56" spans="1:14" s="10" customFormat="1" ht="48.75" customHeight="1">
      <c r="A56" s="22">
        <v>49</v>
      </c>
      <c r="B56" s="24">
        <v>1312618</v>
      </c>
      <c r="C56" s="25">
        <v>140778</v>
      </c>
      <c r="D56" s="26" t="s">
        <v>79</v>
      </c>
      <c r="E56" s="23" t="s">
        <v>32</v>
      </c>
      <c r="F56" s="39">
        <v>20</v>
      </c>
      <c r="G56" s="33" t="s">
        <v>31</v>
      </c>
      <c r="H56" s="27" t="s">
        <v>33</v>
      </c>
      <c r="I56" s="35">
        <v>21.3</v>
      </c>
      <c r="J56" s="35">
        <f t="shared" si="0"/>
        <v>426</v>
      </c>
      <c r="K56" s="40"/>
      <c r="L56" s="34"/>
      <c r="M56" s="20"/>
      <c r="N56" s="9"/>
    </row>
    <row r="57" spans="1:14" s="10" customFormat="1" ht="48.75" customHeight="1">
      <c r="A57" s="22">
        <v>50</v>
      </c>
      <c r="B57" s="24">
        <v>1045889</v>
      </c>
      <c r="C57" s="25">
        <v>150705</v>
      </c>
      <c r="D57" s="26" t="s">
        <v>80</v>
      </c>
      <c r="E57" s="23" t="s">
        <v>32</v>
      </c>
      <c r="F57" s="39">
        <v>39</v>
      </c>
      <c r="G57" s="33" t="s">
        <v>31</v>
      </c>
      <c r="H57" s="27" t="s">
        <v>33</v>
      </c>
      <c r="I57" s="35">
        <v>139.38</v>
      </c>
      <c r="J57" s="35">
        <f t="shared" si="0"/>
        <v>5435.82</v>
      </c>
      <c r="K57" s="40"/>
      <c r="L57" s="34"/>
      <c r="M57" s="20"/>
      <c r="N57" s="9"/>
    </row>
    <row r="58" spans="1:14" s="4" customFormat="1" ht="16.5" customHeight="1">
      <c r="A58" s="53"/>
      <c r="B58" s="53"/>
      <c r="C58" s="53"/>
      <c r="D58" s="53"/>
      <c r="E58" s="53"/>
      <c r="F58" s="53"/>
      <c r="G58" s="53"/>
      <c r="H58" s="53"/>
      <c r="I58" s="28" t="s">
        <v>2</v>
      </c>
      <c r="J58" s="29">
        <f>SUM(J8:J57)</f>
        <v>13390943.709999999</v>
      </c>
      <c r="K58" s="31"/>
      <c r="L58" s="31"/>
      <c r="M58" s="31"/>
      <c r="N58" s="15" t="s">
        <v>17</v>
      </c>
    </row>
    <row r="59" spans="1:14" ht="25.5" customHeight="1">
      <c r="A59" s="46" t="s">
        <v>16</v>
      </c>
      <c r="B59" s="65"/>
      <c r="C59" s="65"/>
      <c r="D59" s="65"/>
      <c r="E59" s="65"/>
      <c r="F59" s="65"/>
      <c r="G59" s="65"/>
      <c r="H59" s="65"/>
      <c r="I59" s="21"/>
      <c r="J59" s="37">
        <f>ROUND(J58*1.2,2)</f>
        <v>16069132.45</v>
      </c>
      <c r="K59" s="41"/>
      <c r="L59" s="32"/>
      <c r="M59" s="32"/>
      <c r="N59" s="14" t="s">
        <v>27</v>
      </c>
    </row>
    <row r="60" spans="1:14" s="7" customFormat="1" ht="32.25" customHeight="1">
      <c r="A60" s="50" t="s">
        <v>1</v>
      </c>
      <c r="B60" s="50"/>
      <c r="C60" s="50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 ht="15.75" customHeight="1">
      <c r="A61" s="49" t="s">
        <v>6</v>
      </c>
      <c r="B61" s="49"/>
      <c r="C61" s="49"/>
      <c r="D61" s="49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5.75" customHeight="1">
      <c r="A62" s="49" t="s">
        <v>7</v>
      </c>
      <c r="B62" s="49"/>
      <c r="C62" s="49"/>
      <c r="D62" s="49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5.75" customHeight="1">
      <c r="A63" s="49" t="s">
        <v>29</v>
      </c>
      <c r="B63" s="49"/>
      <c r="C63" s="49"/>
      <c r="D63" s="49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5" ht="60" customHeight="1">
      <c r="A64" s="49" t="s">
        <v>8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16"/>
    </row>
    <row r="65" spans="1:13" ht="28.5" customHeight="1">
      <c r="A65" s="48" t="s">
        <v>18</v>
      </c>
      <c r="B65" s="48"/>
      <c r="C65" s="48"/>
      <c r="D65" s="48"/>
      <c r="E65" s="48"/>
      <c r="F65" s="17"/>
      <c r="G65" s="18"/>
      <c r="H65" s="18"/>
      <c r="I65" s="19"/>
      <c r="J65" s="19"/>
      <c r="K65" s="19"/>
      <c r="L65" s="19"/>
      <c r="M65" s="19"/>
    </row>
    <row r="66" spans="1:13" ht="28.5" customHeight="1">
      <c r="A66" s="42" t="s">
        <v>19</v>
      </c>
      <c r="B66" s="42" t="s">
        <v>20</v>
      </c>
      <c r="C66" s="42"/>
      <c r="D66" s="42"/>
      <c r="E66" s="42"/>
      <c r="F66" s="43" t="s">
        <v>21</v>
      </c>
      <c r="G66" s="43"/>
      <c r="H66" s="43"/>
      <c r="I66" s="19"/>
      <c r="J66" s="19"/>
      <c r="K66" s="19"/>
      <c r="L66" s="19"/>
      <c r="M66" s="19"/>
    </row>
    <row r="67" spans="4:14" ht="15">
      <c r="D67" s="3"/>
      <c r="E67" s="6"/>
      <c r="F67" s="3"/>
      <c r="G67" s="3"/>
      <c r="H67" s="3"/>
      <c r="I67" s="3"/>
      <c r="J67" s="3"/>
      <c r="K67" s="3"/>
      <c r="L67" s="3"/>
      <c r="M67" s="3"/>
      <c r="N67" s="7"/>
    </row>
  </sheetData>
  <sheetProtection/>
  <autoFilter ref="A7:N66"/>
  <mergeCells count="26">
    <mergeCell ref="A1:N1"/>
    <mergeCell ref="A62:D62"/>
    <mergeCell ref="A63:D63"/>
    <mergeCell ref="A61:D61"/>
    <mergeCell ref="B5:B6"/>
    <mergeCell ref="J4:J6"/>
    <mergeCell ref="B4:H4"/>
    <mergeCell ref="M4:M6"/>
    <mergeCell ref="E5:E6"/>
    <mergeCell ref="A59:H59"/>
    <mergeCell ref="A2:N2"/>
    <mergeCell ref="L4:L6"/>
    <mergeCell ref="D5:D6"/>
    <mergeCell ref="A4:A6"/>
    <mergeCell ref="I4:I6"/>
    <mergeCell ref="K4:K6"/>
    <mergeCell ref="A66:E66"/>
    <mergeCell ref="F66:H66"/>
    <mergeCell ref="F5:F6"/>
    <mergeCell ref="G5:H5"/>
    <mergeCell ref="C5:C6"/>
    <mergeCell ref="A65:E65"/>
    <mergeCell ref="A64:N64"/>
    <mergeCell ref="A60:C60"/>
    <mergeCell ref="N4:N6"/>
    <mergeCell ref="A58:H58"/>
  </mergeCells>
  <dataValidations count="1">
    <dataValidation operator="lessThanOrEqual" allowBlank="1" showInputMessage="1" showErrorMessage="1" sqref="B8:B5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2022-07-29T07:08:33Z</dcterms:modified>
  <cp:category/>
  <cp:version/>
  <cp:contentType/>
  <cp:contentStatus/>
</cp:coreProperties>
</file>