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'РНХн'!$A$7:$N$43</definedName>
    <definedName name="_xlnm.Print_Area" localSheetId="0">'РНХн'!$A$1:$N$43</definedName>
  </definedNames>
  <calcPr fullCalcOnLoad="1"/>
</workbook>
</file>

<file path=xl/sharedStrings.xml><?xml version="1.0" encoding="utf-8"?>
<sst xmlns="http://schemas.openxmlformats.org/spreadsheetml/2006/main" count="140" uniqueCount="57">
  <si>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</si>
  <si>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</si>
  <si>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</si>
  <si>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</si>
  <si>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</si>
  <si>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</si>
  <si>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</si>
  <si>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</si>
  <si>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</si>
  <si>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</si>
  <si>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</si>
  <si>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</si>
  <si>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</si>
  <si>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</si>
  <si>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</si>
  <si>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</si>
  <si>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</si>
  <si>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</si>
  <si>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</si>
  <si>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</si>
  <si>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</si>
  <si>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</si>
  <si>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</si>
  <si>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</si>
  <si>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</si>
  <si>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</si>
  <si>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</si>
  <si>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</si>
  <si>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</si>
  <si>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</si>
  <si>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</si>
  <si>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</si>
  <si>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ЦентрСклад 95</t>
  </si>
  <si>
    <t>Лот № 2022-07-34 - Мат-лы эл-тех. и изоляторы</t>
  </si>
  <si>
    <t>Щетка эл.графитированная ЭГ-4 25х32х65</t>
  </si>
  <si>
    <t>ШТ</t>
  </si>
  <si>
    <t>ЦентрСклад 80</t>
  </si>
  <si>
    <t>Изолятор ШФ-10Г</t>
  </si>
  <si>
    <t>Изолятор ПС-40А</t>
  </si>
  <si>
    <t>Изолятор проходной ИПТ-1/1600-2000 О1</t>
  </si>
  <si>
    <t>Изолятор проходной ИПТВ-1/1600-2000 О1</t>
  </si>
  <si>
    <t>Изолятор линейный штыревой ШС 10-А</t>
  </si>
  <si>
    <t>Изолятор линейный штыревой ТФ-20</t>
  </si>
  <si>
    <t>Изолятор опорный ИО-10-7,5 II У3</t>
  </si>
  <si>
    <t>Изолятор опорный ИО-10-3,75 У3</t>
  </si>
  <si>
    <t>Изолятор проходной ИПТ 6-10/250 А О1</t>
  </si>
  <si>
    <t>Изолятор опорный ИО-35-7,5У3</t>
  </si>
  <si>
    <t>Изолятор проходной ИП-35/1000-7,5 УХЛ2</t>
  </si>
  <si>
    <t>Изолятор опорный ОШН-20-80-А УХЛ1</t>
  </si>
  <si>
    <t>Щетка металлографитная МГ 16х50х50</t>
  </si>
  <si>
    <t>Щетка металлографитная МГ 16х40х50</t>
  </si>
  <si>
    <t>Щетка металлографитная МГ 12,5х32х40</t>
  </si>
  <si>
    <t>Щетка металлографитная МГ 10х25х32</t>
  </si>
  <si>
    <t>Щетка металлографитная МГ 8х12,5х32</t>
  </si>
  <si>
    <t>Изолятор опорный ИО-1-2,5У3</t>
  </si>
  <si>
    <t>Щетка эл.графитированная ЭГ-4 22х30х60</t>
  </si>
  <si>
    <t>Изолятор ПС-120Б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</si>
</sst>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SheetLayoutView="100" workbookViewId="0" topLeftCell="E34">
      <selection activeCell="O34" sqref="O1:P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20.125" style="2" customWidth="1"/>
    <col min="11" max="11" width="16.50390625" style="2" customWidth="1"/>
    <col min="12" max="12" width="12.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8" t="s">
        <v>13</v>
      </c>
    </row>
    <row r="4" spans="1:14" s="3" customFormat="1" ht="22.5" customHeight="1">
      <c r="A4" s="55" t="s">
        <v>0</v>
      </c>
      <c r="B4" s="46" t="s">
        <v>28</v>
      </c>
      <c r="C4" s="65"/>
      <c r="D4" s="65"/>
      <c r="E4" s="65"/>
      <c r="F4" s="65"/>
      <c r="G4" s="65"/>
      <c r="H4" s="65"/>
      <c r="I4" s="58" t="s">
        <v>24</v>
      </c>
      <c r="J4" s="61" t="s">
        <v>25</v>
      </c>
      <c r="K4" s="61" t="s">
        <v>30</v>
      </c>
      <c r="L4" s="44" t="s">
        <v>14</v>
      </c>
      <c r="M4" s="44" t="s">
        <v>15</v>
      </c>
      <c r="N4" s="51" t="s">
        <v>3</v>
      </c>
    </row>
    <row r="5" spans="1:14" s="3" customFormat="1" ht="25.5" customHeight="1">
      <c r="A5" s="56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6" t="s">
        <v>11</v>
      </c>
      <c r="H5" s="47"/>
      <c r="I5" s="59"/>
      <c r="J5" s="62"/>
      <c r="K5" s="62"/>
      <c r="L5" s="52"/>
      <c r="M5" s="52"/>
      <c r="N5" s="52"/>
    </row>
    <row r="6" spans="1:14" s="3" customFormat="1" ht="36.7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63"/>
      <c r="K6" s="63"/>
      <c r="L6" s="45"/>
      <c r="M6" s="45"/>
      <c r="N6" s="45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1394029</v>
      </c>
      <c r="C8" s="25">
        <v>153507</v>
      </c>
      <c r="D8" s="26" t="s">
        <v>34</v>
      </c>
      <c r="E8" s="23" t="s">
        <v>35</v>
      </c>
      <c r="F8" s="39">
        <v>6</v>
      </c>
      <c r="G8" s="33" t="s">
        <v>31</v>
      </c>
      <c r="H8" s="27" t="s">
        <v>36</v>
      </c>
      <c r="I8" s="35">
        <v>291.12</v>
      </c>
      <c r="J8" s="35">
        <f>ROUND(I8*F8,2)</f>
        <v>1746.72</v>
      </c>
      <c r="K8" s="40"/>
      <c r="L8" s="34"/>
      <c r="M8" s="20"/>
      <c r="N8" s="9"/>
    </row>
    <row r="9" spans="1:14" s="10" customFormat="1" ht="48.75" customHeight="1">
      <c r="A9" s="22">
        <v>2</v>
      </c>
      <c r="B9" s="24">
        <v>1001116</v>
      </c>
      <c r="C9" s="25">
        <v>353403</v>
      </c>
      <c r="D9" s="26" t="s">
        <v>37</v>
      </c>
      <c r="E9" s="23" t="s">
        <v>35</v>
      </c>
      <c r="F9" s="39">
        <v>6</v>
      </c>
      <c r="G9" s="33" t="s">
        <v>31</v>
      </c>
      <c r="H9" s="27" t="s">
        <v>32</v>
      </c>
      <c r="I9" s="35">
        <v>319.81</v>
      </c>
      <c r="J9" s="35">
        <f aca="true" t="shared" si="0" ref="J9:J34">ROUND(I9*F9,2)</f>
        <v>1918.86</v>
      </c>
      <c r="K9" s="40"/>
      <c r="L9" s="34"/>
      <c r="M9" s="20"/>
      <c r="N9" s="9"/>
    </row>
    <row r="10" spans="1:14" s="10" customFormat="1" ht="48.75" customHeight="1">
      <c r="A10" s="22">
        <v>3</v>
      </c>
      <c r="B10" s="24">
        <v>1432595</v>
      </c>
      <c r="C10" s="25">
        <v>353406</v>
      </c>
      <c r="D10" s="26" t="s">
        <v>38</v>
      </c>
      <c r="E10" s="23" t="s">
        <v>35</v>
      </c>
      <c r="F10" s="39">
        <v>10</v>
      </c>
      <c r="G10" s="33" t="s">
        <v>31</v>
      </c>
      <c r="H10" s="27" t="s">
        <v>32</v>
      </c>
      <c r="I10" s="35">
        <v>738.96</v>
      </c>
      <c r="J10" s="35">
        <f t="shared" si="0"/>
        <v>7389.6</v>
      </c>
      <c r="K10" s="40"/>
      <c r="L10" s="34"/>
      <c r="M10" s="20"/>
      <c r="N10" s="9"/>
    </row>
    <row r="11" spans="1:14" s="10" customFormat="1" ht="48.75" customHeight="1">
      <c r="A11" s="22">
        <v>4</v>
      </c>
      <c r="B11" s="24">
        <v>1814758</v>
      </c>
      <c r="C11" s="25">
        <v>353410</v>
      </c>
      <c r="D11" s="26" t="s">
        <v>39</v>
      </c>
      <c r="E11" s="23" t="s">
        <v>35</v>
      </c>
      <c r="F11" s="39">
        <v>6</v>
      </c>
      <c r="G11" s="33" t="s">
        <v>31</v>
      </c>
      <c r="H11" s="27" t="s">
        <v>32</v>
      </c>
      <c r="I11" s="35">
        <v>266.18</v>
      </c>
      <c r="J11" s="35">
        <f t="shared" si="0"/>
        <v>1597.08</v>
      </c>
      <c r="K11" s="40"/>
      <c r="L11" s="34"/>
      <c r="M11" s="20"/>
      <c r="N11" s="9"/>
    </row>
    <row r="12" spans="1:14" s="10" customFormat="1" ht="48.75" customHeight="1">
      <c r="A12" s="22">
        <v>5</v>
      </c>
      <c r="B12" s="24">
        <v>1814758</v>
      </c>
      <c r="C12" s="25">
        <v>353410</v>
      </c>
      <c r="D12" s="26" t="s">
        <v>39</v>
      </c>
      <c r="E12" s="23" t="s">
        <v>35</v>
      </c>
      <c r="F12" s="39">
        <v>6</v>
      </c>
      <c r="G12" s="33" t="s">
        <v>31</v>
      </c>
      <c r="H12" s="27" t="s">
        <v>32</v>
      </c>
      <c r="I12" s="35">
        <v>258.24</v>
      </c>
      <c r="J12" s="35">
        <f t="shared" si="0"/>
        <v>1549.44</v>
      </c>
      <c r="K12" s="40"/>
      <c r="L12" s="34"/>
      <c r="M12" s="20"/>
      <c r="N12" s="9"/>
    </row>
    <row r="13" spans="1:14" s="10" customFormat="1" ht="48.75" customHeight="1">
      <c r="A13" s="22">
        <v>6</v>
      </c>
      <c r="B13" s="24">
        <v>1815072</v>
      </c>
      <c r="C13" s="25">
        <v>353415</v>
      </c>
      <c r="D13" s="26" t="s">
        <v>40</v>
      </c>
      <c r="E13" s="23" t="s">
        <v>35</v>
      </c>
      <c r="F13" s="39">
        <v>6</v>
      </c>
      <c r="G13" s="33" t="s">
        <v>31</v>
      </c>
      <c r="H13" s="27" t="s">
        <v>32</v>
      </c>
      <c r="I13" s="35">
        <v>276.12</v>
      </c>
      <c r="J13" s="35">
        <f t="shared" si="0"/>
        <v>1656.72</v>
      </c>
      <c r="K13" s="40"/>
      <c r="L13" s="34"/>
      <c r="M13" s="20"/>
      <c r="N13" s="9"/>
    </row>
    <row r="14" spans="1:14" s="10" customFormat="1" ht="48.75" customHeight="1">
      <c r="A14" s="22">
        <v>7</v>
      </c>
      <c r="B14" s="24">
        <v>1815072</v>
      </c>
      <c r="C14" s="25">
        <v>353415</v>
      </c>
      <c r="D14" s="26" t="s">
        <v>40</v>
      </c>
      <c r="E14" s="23" t="s">
        <v>35</v>
      </c>
      <c r="F14" s="39">
        <v>4</v>
      </c>
      <c r="G14" s="33" t="s">
        <v>31</v>
      </c>
      <c r="H14" s="27" t="s">
        <v>32</v>
      </c>
      <c r="I14" s="35">
        <v>222.48</v>
      </c>
      <c r="J14" s="35">
        <f t="shared" si="0"/>
        <v>889.92</v>
      </c>
      <c r="K14" s="40"/>
      <c r="L14" s="34"/>
      <c r="M14" s="20"/>
      <c r="N14" s="9"/>
    </row>
    <row r="15" spans="1:14" s="10" customFormat="1" ht="48.75" customHeight="1">
      <c r="A15" s="22">
        <v>8</v>
      </c>
      <c r="B15" s="24">
        <v>1011529</v>
      </c>
      <c r="C15" s="25">
        <v>351828</v>
      </c>
      <c r="D15" s="26" t="s">
        <v>41</v>
      </c>
      <c r="E15" s="23" t="s">
        <v>35</v>
      </c>
      <c r="F15" s="39">
        <v>12</v>
      </c>
      <c r="G15" s="33" t="s">
        <v>31</v>
      </c>
      <c r="H15" s="27" t="s">
        <v>32</v>
      </c>
      <c r="I15" s="35">
        <v>571.63</v>
      </c>
      <c r="J15" s="35">
        <f t="shared" si="0"/>
        <v>6859.56</v>
      </c>
      <c r="K15" s="40"/>
      <c r="L15" s="34"/>
      <c r="M15" s="20"/>
      <c r="N15" s="9"/>
    </row>
    <row r="16" spans="1:14" s="10" customFormat="1" ht="48.75" customHeight="1">
      <c r="A16" s="22">
        <v>9</v>
      </c>
      <c r="B16" s="24">
        <v>1262512</v>
      </c>
      <c r="C16" s="25">
        <v>351824</v>
      </c>
      <c r="D16" s="26" t="s">
        <v>42</v>
      </c>
      <c r="E16" s="23" t="s">
        <v>35</v>
      </c>
      <c r="F16" s="39">
        <v>10</v>
      </c>
      <c r="G16" s="33" t="s">
        <v>31</v>
      </c>
      <c r="H16" s="27" t="s">
        <v>32</v>
      </c>
      <c r="I16" s="35">
        <v>52.55</v>
      </c>
      <c r="J16" s="35">
        <f t="shared" si="0"/>
        <v>525.5</v>
      </c>
      <c r="K16" s="40"/>
      <c r="L16" s="34"/>
      <c r="M16" s="20"/>
      <c r="N16" s="9"/>
    </row>
    <row r="17" spans="1:14" s="10" customFormat="1" ht="48.75" customHeight="1">
      <c r="A17" s="22">
        <v>10</v>
      </c>
      <c r="B17" s="24">
        <v>1262512</v>
      </c>
      <c r="C17" s="25">
        <v>351824</v>
      </c>
      <c r="D17" s="26" t="s">
        <v>42</v>
      </c>
      <c r="E17" s="23" t="s">
        <v>35</v>
      </c>
      <c r="F17" s="39">
        <v>10</v>
      </c>
      <c r="G17" s="33" t="s">
        <v>31</v>
      </c>
      <c r="H17" s="27" t="s">
        <v>32</v>
      </c>
      <c r="I17" s="35">
        <v>4.34</v>
      </c>
      <c r="J17" s="35">
        <f t="shared" si="0"/>
        <v>43.4</v>
      </c>
      <c r="K17" s="40"/>
      <c r="L17" s="34"/>
      <c r="M17" s="20"/>
      <c r="N17" s="9"/>
    </row>
    <row r="18" spans="1:14" s="10" customFormat="1" ht="48.75" customHeight="1">
      <c r="A18" s="22">
        <v>11</v>
      </c>
      <c r="B18" s="24">
        <v>1111533</v>
      </c>
      <c r="C18" s="25">
        <v>354636</v>
      </c>
      <c r="D18" s="26" t="s">
        <v>43</v>
      </c>
      <c r="E18" s="23" t="s">
        <v>35</v>
      </c>
      <c r="F18" s="39">
        <v>88</v>
      </c>
      <c r="G18" s="33" t="s">
        <v>31</v>
      </c>
      <c r="H18" s="27" t="s">
        <v>32</v>
      </c>
      <c r="I18" s="35">
        <v>1577.39</v>
      </c>
      <c r="J18" s="35">
        <f t="shared" si="0"/>
        <v>138810.32</v>
      </c>
      <c r="K18" s="40"/>
      <c r="L18" s="34"/>
      <c r="M18" s="20"/>
      <c r="N18" s="9"/>
    </row>
    <row r="19" spans="1:14" s="10" customFormat="1" ht="48.75" customHeight="1">
      <c r="A19" s="22">
        <v>12</v>
      </c>
      <c r="B19" s="24">
        <v>1220587</v>
      </c>
      <c r="C19" s="25">
        <v>353408</v>
      </c>
      <c r="D19" s="26" t="s">
        <v>44</v>
      </c>
      <c r="E19" s="23" t="s">
        <v>35</v>
      </c>
      <c r="F19" s="39">
        <v>2</v>
      </c>
      <c r="G19" s="33" t="s">
        <v>31</v>
      </c>
      <c r="H19" s="27" t="s">
        <v>32</v>
      </c>
      <c r="I19" s="35">
        <v>595.94</v>
      </c>
      <c r="J19" s="35">
        <f t="shared" si="0"/>
        <v>1191.88</v>
      </c>
      <c r="K19" s="40"/>
      <c r="L19" s="34"/>
      <c r="M19" s="20"/>
      <c r="N19" s="9"/>
    </row>
    <row r="20" spans="1:14" s="10" customFormat="1" ht="48.75" customHeight="1">
      <c r="A20" s="22">
        <v>13</v>
      </c>
      <c r="B20" s="24">
        <v>1181935</v>
      </c>
      <c r="C20" s="25">
        <v>353414</v>
      </c>
      <c r="D20" s="26" t="s">
        <v>45</v>
      </c>
      <c r="E20" s="23" t="s">
        <v>35</v>
      </c>
      <c r="F20" s="39">
        <v>5</v>
      </c>
      <c r="G20" s="33" t="s">
        <v>31</v>
      </c>
      <c r="H20" s="27" t="s">
        <v>32</v>
      </c>
      <c r="I20" s="35">
        <v>754.86</v>
      </c>
      <c r="J20" s="35">
        <f t="shared" si="0"/>
        <v>3774.3</v>
      </c>
      <c r="K20" s="40"/>
      <c r="L20" s="34"/>
      <c r="M20" s="20"/>
      <c r="N20" s="9"/>
    </row>
    <row r="21" spans="1:14" s="10" customFormat="1" ht="48.75" customHeight="1">
      <c r="A21" s="22">
        <v>14</v>
      </c>
      <c r="B21" s="24">
        <v>1165646</v>
      </c>
      <c r="C21" s="25">
        <v>353419</v>
      </c>
      <c r="D21" s="26" t="s">
        <v>46</v>
      </c>
      <c r="E21" s="23" t="s">
        <v>35</v>
      </c>
      <c r="F21" s="39">
        <v>15</v>
      </c>
      <c r="G21" s="33" t="s">
        <v>31</v>
      </c>
      <c r="H21" s="27" t="s">
        <v>32</v>
      </c>
      <c r="I21" s="35">
        <v>2562.54</v>
      </c>
      <c r="J21" s="35">
        <f t="shared" si="0"/>
        <v>38438.1</v>
      </c>
      <c r="K21" s="40"/>
      <c r="L21" s="34"/>
      <c r="M21" s="20"/>
      <c r="N21" s="9"/>
    </row>
    <row r="22" spans="1:14" s="10" customFormat="1" ht="48.75" customHeight="1">
      <c r="A22" s="22">
        <v>15</v>
      </c>
      <c r="B22" s="24">
        <v>1198699</v>
      </c>
      <c r="C22" s="25">
        <v>353407</v>
      </c>
      <c r="D22" s="26" t="s">
        <v>47</v>
      </c>
      <c r="E22" s="23" t="s">
        <v>35</v>
      </c>
      <c r="F22" s="39">
        <v>4</v>
      </c>
      <c r="G22" s="33" t="s">
        <v>31</v>
      </c>
      <c r="H22" s="27" t="s">
        <v>32</v>
      </c>
      <c r="I22" s="35">
        <v>18374.78</v>
      </c>
      <c r="J22" s="35">
        <f t="shared" si="0"/>
        <v>73499.12</v>
      </c>
      <c r="K22" s="40"/>
      <c r="L22" s="34"/>
      <c r="M22" s="20"/>
      <c r="N22" s="9"/>
    </row>
    <row r="23" spans="1:14" s="10" customFormat="1" ht="48.75" customHeight="1">
      <c r="A23" s="22">
        <v>16</v>
      </c>
      <c r="B23" s="24">
        <v>1146987</v>
      </c>
      <c r="C23" s="25">
        <v>353452</v>
      </c>
      <c r="D23" s="26" t="s">
        <v>48</v>
      </c>
      <c r="E23" s="23" t="s">
        <v>35</v>
      </c>
      <c r="F23" s="39">
        <v>15</v>
      </c>
      <c r="G23" s="33" t="s">
        <v>31</v>
      </c>
      <c r="H23" s="27" t="s">
        <v>32</v>
      </c>
      <c r="I23" s="35">
        <v>356</v>
      </c>
      <c r="J23" s="35">
        <f t="shared" si="0"/>
        <v>5340</v>
      </c>
      <c r="K23" s="40"/>
      <c r="L23" s="34"/>
      <c r="M23" s="20"/>
      <c r="N23" s="9"/>
    </row>
    <row r="24" spans="1:14" s="10" customFormat="1" ht="48.75" customHeight="1">
      <c r="A24" s="22">
        <v>17</v>
      </c>
      <c r="B24" s="24">
        <v>1542890</v>
      </c>
      <c r="C24" s="25">
        <v>153568</v>
      </c>
      <c r="D24" s="26" t="s">
        <v>49</v>
      </c>
      <c r="E24" s="23" t="s">
        <v>35</v>
      </c>
      <c r="F24" s="39">
        <v>64</v>
      </c>
      <c r="G24" s="33" t="s">
        <v>31</v>
      </c>
      <c r="H24" s="27" t="s">
        <v>36</v>
      </c>
      <c r="I24" s="35">
        <v>951.96</v>
      </c>
      <c r="J24" s="35">
        <f t="shared" si="0"/>
        <v>60925.44</v>
      </c>
      <c r="K24" s="40"/>
      <c r="L24" s="34"/>
      <c r="M24" s="20"/>
      <c r="N24" s="9"/>
    </row>
    <row r="25" spans="1:14" s="10" customFormat="1" ht="48.75" customHeight="1">
      <c r="A25" s="22">
        <v>18</v>
      </c>
      <c r="B25" s="24">
        <v>1542889</v>
      </c>
      <c r="C25" s="25">
        <v>153567</v>
      </c>
      <c r="D25" s="26" t="s">
        <v>50</v>
      </c>
      <c r="E25" s="23" t="s">
        <v>35</v>
      </c>
      <c r="F25" s="39">
        <v>35</v>
      </c>
      <c r="G25" s="33" t="s">
        <v>31</v>
      </c>
      <c r="H25" s="27" t="s">
        <v>36</v>
      </c>
      <c r="I25" s="35">
        <v>966.83</v>
      </c>
      <c r="J25" s="35">
        <f t="shared" si="0"/>
        <v>33839.05</v>
      </c>
      <c r="K25" s="40"/>
      <c r="L25" s="34"/>
      <c r="M25" s="20"/>
      <c r="N25" s="9"/>
    </row>
    <row r="26" spans="1:14" s="10" customFormat="1" ht="48.75" customHeight="1">
      <c r="A26" s="22">
        <v>19</v>
      </c>
      <c r="B26" s="24">
        <v>1542178</v>
      </c>
      <c r="C26" s="25">
        <v>153563</v>
      </c>
      <c r="D26" s="26" t="s">
        <v>51</v>
      </c>
      <c r="E26" s="23" t="s">
        <v>35</v>
      </c>
      <c r="F26" s="39">
        <v>55</v>
      </c>
      <c r="G26" s="33" t="s">
        <v>31</v>
      </c>
      <c r="H26" s="27" t="s">
        <v>36</v>
      </c>
      <c r="I26" s="35">
        <v>484.92</v>
      </c>
      <c r="J26" s="35">
        <f t="shared" si="0"/>
        <v>26670.6</v>
      </c>
      <c r="K26" s="40"/>
      <c r="L26" s="34"/>
      <c r="M26" s="20"/>
      <c r="N26" s="9"/>
    </row>
    <row r="27" spans="1:14" s="10" customFormat="1" ht="48.75" customHeight="1">
      <c r="A27" s="22">
        <v>20</v>
      </c>
      <c r="B27" s="24">
        <v>1542177</v>
      </c>
      <c r="C27" s="25">
        <v>153562</v>
      </c>
      <c r="D27" s="26" t="s">
        <v>52</v>
      </c>
      <c r="E27" s="23" t="s">
        <v>35</v>
      </c>
      <c r="F27" s="39">
        <v>39</v>
      </c>
      <c r="G27" s="33" t="s">
        <v>31</v>
      </c>
      <c r="H27" s="27" t="s">
        <v>36</v>
      </c>
      <c r="I27" s="35">
        <v>323.27</v>
      </c>
      <c r="J27" s="35">
        <f t="shared" si="0"/>
        <v>12607.53</v>
      </c>
      <c r="K27" s="40"/>
      <c r="L27" s="34"/>
      <c r="M27" s="20"/>
      <c r="N27" s="9"/>
    </row>
    <row r="28" spans="1:14" s="10" customFormat="1" ht="48.75" customHeight="1">
      <c r="A28" s="22">
        <v>21</v>
      </c>
      <c r="B28" s="24">
        <v>1542490</v>
      </c>
      <c r="C28" s="25">
        <v>153527</v>
      </c>
      <c r="D28" s="26" t="s">
        <v>53</v>
      </c>
      <c r="E28" s="23" t="s">
        <v>35</v>
      </c>
      <c r="F28" s="39">
        <v>11</v>
      </c>
      <c r="G28" s="33" t="s">
        <v>31</v>
      </c>
      <c r="H28" s="27" t="s">
        <v>36</v>
      </c>
      <c r="I28" s="35">
        <v>163.62</v>
      </c>
      <c r="J28" s="35">
        <f t="shared" si="0"/>
        <v>1799.82</v>
      </c>
      <c r="K28" s="40"/>
      <c r="L28" s="34"/>
      <c r="M28" s="20"/>
      <c r="N28" s="9"/>
    </row>
    <row r="29" spans="1:14" s="10" customFormat="1" ht="48.75" customHeight="1">
      <c r="A29" s="22">
        <v>22</v>
      </c>
      <c r="B29" s="24">
        <v>1542490</v>
      </c>
      <c r="C29" s="25">
        <v>153527</v>
      </c>
      <c r="D29" s="26" t="s">
        <v>53</v>
      </c>
      <c r="E29" s="23" t="s">
        <v>35</v>
      </c>
      <c r="F29" s="39">
        <v>29</v>
      </c>
      <c r="G29" s="33" t="s">
        <v>31</v>
      </c>
      <c r="H29" s="27" t="s">
        <v>36</v>
      </c>
      <c r="I29" s="35">
        <v>163.62</v>
      </c>
      <c r="J29" s="35">
        <f t="shared" si="0"/>
        <v>4744.98</v>
      </c>
      <c r="K29" s="40"/>
      <c r="L29" s="34"/>
      <c r="M29" s="20"/>
      <c r="N29" s="9"/>
    </row>
    <row r="30" spans="1:14" s="10" customFormat="1" ht="48.75" customHeight="1">
      <c r="A30" s="22">
        <v>23</v>
      </c>
      <c r="B30" s="24">
        <v>1153604</v>
      </c>
      <c r="C30" s="25">
        <v>354141</v>
      </c>
      <c r="D30" s="26" t="s">
        <v>54</v>
      </c>
      <c r="E30" s="23" t="s">
        <v>35</v>
      </c>
      <c r="F30" s="39">
        <v>20</v>
      </c>
      <c r="G30" s="33" t="s">
        <v>31</v>
      </c>
      <c r="H30" s="27" t="s">
        <v>32</v>
      </c>
      <c r="I30" s="35">
        <v>264.1</v>
      </c>
      <c r="J30" s="35">
        <f t="shared" si="0"/>
        <v>5282</v>
      </c>
      <c r="K30" s="40"/>
      <c r="L30" s="34"/>
      <c r="M30" s="20"/>
      <c r="N30" s="9"/>
    </row>
    <row r="31" spans="1:14" s="10" customFormat="1" ht="48.75" customHeight="1">
      <c r="A31" s="22">
        <v>24</v>
      </c>
      <c r="B31" s="24">
        <v>1153604</v>
      </c>
      <c r="C31" s="25">
        <v>354141</v>
      </c>
      <c r="D31" s="26" t="s">
        <v>54</v>
      </c>
      <c r="E31" s="23" t="s">
        <v>35</v>
      </c>
      <c r="F31" s="39">
        <v>7</v>
      </c>
      <c r="G31" s="33" t="s">
        <v>31</v>
      </c>
      <c r="H31" s="27" t="s">
        <v>32</v>
      </c>
      <c r="I31" s="35">
        <v>267.66</v>
      </c>
      <c r="J31" s="35">
        <f t="shared" si="0"/>
        <v>1873.62</v>
      </c>
      <c r="K31" s="40"/>
      <c r="L31" s="34"/>
      <c r="M31" s="20"/>
      <c r="N31" s="9"/>
    </row>
    <row r="32" spans="1:14" s="10" customFormat="1" ht="48.75" customHeight="1">
      <c r="A32" s="22">
        <v>25</v>
      </c>
      <c r="B32" s="24">
        <v>1157180</v>
      </c>
      <c r="C32" s="25">
        <v>153508</v>
      </c>
      <c r="D32" s="26" t="s">
        <v>55</v>
      </c>
      <c r="E32" s="23" t="s">
        <v>35</v>
      </c>
      <c r="F32" s="39">
        <v>24</v>
      </c>
      <c r="G32" s="33" t="s">
        <v>31</v>
      </c>
      <c r="H32" s="27" t="s">
        <v>36</v>
      </c>
      <c r="I32" s="35">
        <v>247.32</v>
      </c>
      <c r="J32" s="35">
        <f t="shared" si="0"/>
        <v>5935.68</v>
      </c>
      <c r="K32" s="40"/>
      <c r="L32" s="34"/>
      <c r="M32" s="20"/>
      <c r="N32" s="9"/>
    </row>
    <row r="33" spans="1:14" s="10" customFormat="1" ht="48.75" customHeight="1">
      <c r="A33" s="22">
        <v>26</v>
      </c>
      <c r="B33" s="24">
        <v>1157180</v>
      </c>
      <c r="C33" s="25">
        <v>153508</v>
      </c>
      <c r="D33" s="26" t="s">
        <v>55</v>
      </c>
      <c r="E33" s="23" t="s">
        <v>35</v>
      </c>
      <c r="F33" s="39">
        <v>60</v>
      </c>
      <c r="G33" s="33" t="s">
        <v>31</v>
      </c>
      <c r="H33" s="27" t="s">
        <v>36</v>
      </c>
      <c r="I33" s="35">
        <v>243.31</v>
      </c>
      <c r="J33" s="35">
        <f t="shared" si="0"/>
        <v>14598.6</v>
      </c>
      <c r="K33" s="40"/>
      <c r="L33" s="34"/>
      <c r="M33" s="20"/>
      <c r="N33" s="9"/>
    </row>
    <row r="34" spans="1:14" s="10" customFormat="1" ht="48.75" customHeight="1">
      <c r="A34" s="22">
        <v>27</v>
      </c>
      <c r="B34" s="24">
        <v>1055640</v>
      </c>
      <c r="C34" s="25">
        <v>353360</v>
      </c>
      <c r="D34" s="26" t="s">
        <v>56</v>
      </c>
      <c r="E34" s="23" t="s">
        <v>35</v>
      </c>
      <c r="F34" s="39">
        <v>6</v>
      </c>
      <c r="G34" s="33" t="s">
        <v>31</v>
      </c>
      <c r="H34" s="27" t="s">
        <v>32</v>
      </c>
      <c r="I34" s="35">
        <v>974.18</v>
      </c>
      <c r="J34" s="35">
        <f t="shared" si="0"/>
        <v>5845.08</v>
      </c>
      <c r="K34" s="40"/>
      <c r="L34" s="34"/>
      <c r="M34" s="20"/>
      <c r="N34" s="9"/>
    </row>
    <row r="35" spans="1:14" s="4" customFormat="1" ht="16.5" customHeight="1">
      <c r="A35" s="53"/>
      <c r="B35" s="53"/>
      <c r="C35" s="53"/>
      <c r="D35" s="53"/>
      <c r="E35" s="53"/>
      <c r="F35" s="53"/>
      <c r="G35" s="53"/>
      <c r="H35" s="53"/>
      <c r="I35" s="28" t="s">
        <v>2</v>
      </c>
      <c r="J35" s="29">
        <f>SUM(J8:J34)</f>
        <v>459352.92</v>
      </c>
      <c r="K35" s="31"/>
      <c r="L35" s="31"/>
      <c r="M35" s="31"/>
      <c r="N35" s="15" t="s">
        <v>17</v>
      </c>
    </row>
    <row r="36" spans="1:14" ht="25.5" customHeight="1">
      <c r="A36" s="46" t="s">
        <v>16</v>
      </c>
      <c r="B36" s="65"/>
      <c r="C36" s="65"/>
      <c r="D36" s="65"/>
      <c r="E36" s="65"/>
      <c r="F36" s="65"/>
      <c r="G36" s="65"/>
      <c r="H36" s="65"/>
      <c r="I36" s="21"/>
      <c r="J36" s="37">
        <f>ROUND(J35*1.2,2)</f>
        <v>551223.5</v>
      </c>
      <c r="K36" s="41"/>
      <c r="L36" s="32"/>
      <c r="M36" s="32"/>
      <c r="N36" s="14" t="s">
        <v>27</v>
      </c>
    </row>
    <row r="37" spans="1:14" s="7" customFormat="1" ht="32.25" customHeight="1">
      <c r="A37" s="50" t="s">
        <v>1</v>
      </c>
      <c r="B37" s="50"/>
      <c r="C37" s="50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ht="15.75" customHeight="1">
      <c r="A38" s="49" t="s">
        <v>6</v>
      </c>
      <c r="B38" s="49"/>
      <c r="C38" s="49"/>
      <c r="D38" s="49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5.75" customHeight="1">
      <c r="A39" s="49" t="s">
        <v>7</v>
      </c>
      <c r="B39" s="49"/>
      <c r="C39" s="49"/>
      <c r="D39" s="49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5.75" customHeight="1">
      <c r="A40" s="49" t="s">
        <v>29</v>
      </c>
      <c r="B40" s="49"/>
      <c r="C40" s="49"/>
      <c r="D40" s="49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5" ht="60" customHeight="1">
      <c r="A41" s="49" t="s">
        <v>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16"/>
    </row>
    <row r="42" spans="1:13" ht="28.5" customHeight="1">
      <c r="A42" s="48" t="s">
        <v>18</v>
      </c>
      <c r="B42" s="48"/>
      <c r="C42" s="48"/>
      <c r="D42" s="48"/>
      <c r="E42" s="48"/>
      <c r="F42" s="17"/>
      <c r="G42" s="18"/>
      <c r="H42" s="18"/>
      <c r="I42" s="19"/>
      <c r="J42" s="19"/>
      <c r="K42" s="19"/>
      <c r="L42" s="19"/>
      <c r="M42" s="19"/>
    </row>
    <row r="43" spans="1:13" ht="28.5" customHeight="1">
      <c r="A43" s="42" t="s">
        <v>19</v>
      </c>
      <c r="B43" s="42" t="s">
        <v>20</v>
      </c>
      <c r="C43" s="42"/>
      <c r="D43" s="42"/>
      <c r="E43" s="42"/>
      <c r="F43" s="43" t="s">
        <v>21</v>
      </c>
      <c r="G43" s="43"/>
      <c r="H43" s="43"/>
      <c r="I43" s="19"/>
      <c r="J43" s="19"/>
      <c r="K43" s="19"/>
      <c r="L43" s="19"/>
      <c r="M43" s="19"/>
    </row>
    <row r="44" spans="4:14" ht="13.5">
      <c r="D44" s="3"/>
      <c r="E44" s="6"/>
      <c r="F44" s="3"/>
      <c r="G44" s="3"/>
      <c r="H44" s="3"/>
      <c r="I44" s="3"/>
      <c r="J44" s="3"/>
      <c r="K44" s="3"/>
      <c r="L44" s="3"/>
      <c r="M44" s="3"/>
      <c r="N44" s="7"/>
    </row>
  </sheetData>
  <sheetProtection/>
  <autoFilter ref="A7:N43"/>
  <mergeCells count="26">
    <mergeCell ref="A1:N1"/>
    <mergeCell ref="A39:D39"/>
    <mergeCell ref="A40:D40"/>
    <mergeCell ref="A38:D38"/>
    <mergeCell ref="B5:B6"/>
    <mergeCell ref="J4:J6"/>
    <mergeCell ref="B4:H4"/>
    <mergeCell ref="M4:M6"/>
    <mergeCell ref="E5:E6"/>
    <mergeCell ref="A36:H36"/>
    <mergeCell ref="A2:N2"/>
    <mergeCell ref="L4:L6"/>
    <mergeCell ref="D5:D6"/>
    <mergeCell ref="A4:A6"/>
    <mergeCell ref="I4:I6"/>
    <mergeCell ref="K4:K6"/>
    <mergeCell ref="A43:E43"/>
    <mergeCell ref="F43:H43"/>
    <mergeCell ref="F5:F6"/>
    <mergeCell ref="G5:H5"/>
    <mergeCell ref="C5:C6"/>
    <mergeCell ref="A42:E42"/>
    <mergeCell ref="A41:N41"/>
    <mergeCell ref="A37:C37"/>
    <mergeCell ref="N4:N6"/>
    <mergeCell ref="A35:H35"/>
  </mergeCells>
  <dataValidations count="1">
    <dataValidation operator="lessThanOrEqual" allowBlank="1" showInputMessage="1" showErrorMessage="1" sqref="B8:B3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2022-07-27T12:21:12Z</dcterms:modified>
  <cp:category/>
  <cp:version/>
  <cp:contentType/>
  <cp:contentStatus/>
</cp:coreProperties>
</file>