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'РНХн'!$A$7:$N$85</definedName>
    <definedName name="_xlnm.Print_Area" localSheetId="0">'РНХн'!$A$1:$N$85</definedName>
  </definedNames>
  <calcPr fullCalcOnLoad="1"/>
</workbook>
</file>

<file path=xl/sharedStrings.xml><?xml version="1.0" encoding="utf-8"?>
<sst xmlns="http://schemas.openxmlformats.org/spreadsheetml/2006/main" count="309" uniqueCount="104">
  <si>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</si>
  <si>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</si>
  <si>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</si>
  <si>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</si>
  <si>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</si>
  <si>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</si>
  <si>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</si>
  <si>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</si>
  <si>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</si>
  <si>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</si>
  <si>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</si>
  <si>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</si>
  <si>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</si>
  <si>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</si>
  <si>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</si>
  <si>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</si>
  <si>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</si>
  <si>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</si>
  <si>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</si>
  <si>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</si>
  <si>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</si>
  <si>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</si>
  <si>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</si>
  <si>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</si>
  <si>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</si>
  <si>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</si>
  <si>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</si>
  <si>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</si>
  <si>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</si>
  <si>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</si>
  <si>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</si>
  <si>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</si>
  <si>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ЦентрСклад 95</t>
  </si>
  <si>
    <t>ШТ</t>
  </si>
  <si>
    <t>ЦентрСклад 36</t>
  </si>
  <si>
    <t>ЦентрСкл38Прибор</t>
  </si>
  <si>
    <t>Лот № 2022-07-37 - Арматура электрическая</t>
  </si>
  <si>
    <t>ТРОЙНИК/ОТВОД ДКС NTAN 01757</t>
  </si>
  <si>
    <t>СОЕДИНЕНИЯ НА СТЫК GM 30x10</t>
  </si>
  <si>
    <t>VIVA КОРОБКА НАСТЕННАЯ IP55</t>
  </si>
  <si>
    <t>030193</t>
  </si>
  <si>
    <t>Консоль КВ1-400 УТ1,5</t>
  </si>
  <si>
    <t>Крюк 948/TG6 Bettermann 3453 82 0</t>
  </si>
  <si>
    <t>Анкер забивной М8х77 p/n 3498 50 6</t>
  </si>
  <si>
    <t>Клемма Legrand P/n 37172</t>
  </si>
  <si>
    <t>Клемма Legrand P/n 37173</t>
  </si>
  <si>
    <t>Блок клеммный DKC 87312</t>
  </si>
  <si>
    <t>Муфта переходная Л-нG11/4/вМ20</t>
  </si>
  <si>
    <t>Клеммник AVK2,5 на DIN-рейку 2,5мм2</t>
  </si>
  <si>
    <t>Колпачок К-6</t>
  </si>
  <si>
    <t>Скоба СК-7-1А</t>
  </si>
  <si>
    <t>Лента монтажная Thermon FT-1H-33 33м</t>
  </si>
  <si>
    <t>Колодка клеммная AB1 VVN7035U</t>
  </si>
  <si>
    <t>Блок зажимов БЗН24-140П400-К/К У3</t>
  </si>
  <si>
    <t>Колодка клеммная 46х17</t>
  </si>
  <si>
    <t>Колодка клеммная ABB P/n 12502</t>
  </si>
  <si>
    <t>Компенсатор троллейный У1011 У2</t>
  </si>
  <si>
    <t>Компенсатор шинный К52 У2</t>
  </si>
  <si>
    <t>Секция троллейная К588У2</t>
  </si>
  <si>
    <t>Зажим наборный ЗН-24-4И-25-В/В У3</t>
  </si>
  <si>
    <t>Блок зажимов БЗН24-4П25-В/В-10 У3</t>
  </si>
  <si>
    <t>Клемма Phoenix Contact P/n 3044131</t>
  </si>
  <si>
    <t>Рейка монтажная legrand 47723</t>
  </si>
  <si>
    <t>КЗМП3.2-25/25-(Л-З-М25-Ехе-В1,5)х3(А)-(Л</t>
  </si>
  <si>
    <t>Блок зажимов БЗН-24-16П63-В/В-2</t>
  </si>
  <si>
    <t>Блок зажимов БЗ24-4П25-В/В-10</t>
  </si>
  <si>
    <t>Перемычка PTC/4/02 DKC ZPTC0402</t>
  </si>
  <si>
    <t>Кронштейн анкерный Telenco СА1500</t>
  </si>
  <si>
    <t>Блок клеммный DKC 87318</t>
  </si>
  <si>
    <t>Мини-плинтус 120х50 Legrand 31010</t>
  </si>
  <si>
    <t>Перегородка Legrand DLP 80/120х20 030867</t>
  </si>
  <si>
    <t>Зажим натяжной болтовой НБ-3-6</t>
  </si>
  <si>
    <t>Наконечник кабельный Schneider AZ5DE010D</t>
  </si>
  <si>
    <t>Крышка торцев.Phoenix Contact P/n3047028</t>
  </si>
  <si>
    <t>Клемма Weidmuller ZDU 16,0</t>
  </si>
  <si>
    <t>Угол DKC APM 25x17 арт.00415</t>
  </si>
  <si>
    <t>DIN-рейка DKC p/n 02140</t>
  </si>
  <si>
    <t>М</t>
  </si>
  <si>
    <t>Держатель с защелкой для труб D20мм</t>
  </si>
  <si>
    <t>ЦентрСклад 80</t>
  </si>
  <si>
    <t>Коробка Thermon Terminator ZP-S-XP</t>
  </si>
  <si>
    <t>Блок зажимов БЗН27-2,5М10-25Д/Д У3</t>
  </si>
  <si>
    <t>Крышка торцевая КТ5У</t>
  </si>
  <si>
    <t>Муфта концевая POLT-42D/3XI-H4-L12</t>
  </si>
  <si>
    <t>КЗМП2.1-25/16-РЕ/4-(ВК12)х2(А)-(ВК12)х2(</t>
  </si>
  <si>
    <t>Корпус RAMbox ДКС 542300</t>
  </si>
  <si>
    <t>Маркировка Phoenix Contact KLM-A 1004348</t>
  </si>
  <si>
    <t>Зажим клеммный ЗН-24-4П 25А</t>
  </si>
  <si>
    <t>Блок зажимов БЗН24-300П630-К/К-4 У3</t>
  </si>
  <si>
    <t>Угол DKC CS 90 100х80 арт.36682HDZ</t>
  </si>
  <si>
    <t>DIN-рейка NS 35/7,5 PERF 2000 0801733</t>
  </si>
  <si>
    <t>Кронштейн троллейный К45У1</t>
  </si>
  <si>
    <t>Зажим наборный ЗНИ-10 P/n YZN10-010-K03</t>
  </si>
  <si>
    <t>Кронштейн троллейный К41У1</t>
  </si>
  <si>
    <t>Упор торцевой BTU DKC арт.ZBT005</t>
  </si>
  <si>
    <t>Хомут PSE-090</t>
  </si>
  <si>
    <t>Серьга СР-7-16</t>
  </si>
  <si>
    <t>Оплетка кабельная DKC D15 GTRPA-15</t>
  </si>
  <si>
    <t>Коробка выводов CEAG GHG 791 0102 R0203</t>
  </si>
  <si>
    <t>Разделитель DFU/4/ROSSO DKC ZDU04R</t>
  </si>
  <si>
    <t>Консоль BBL-50 DKC BBL5015</t>
  </si>
  <si>
    <t>КОРОБКА СОЕДИНИТЕЛЬНАЯ ЗОНЫ</t>
  </si>
  <si>
    <t>Этикетка для маркировки Brady Elat44-425</t>
  </si>
  <si>
    <t>ЦентрСклад 76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</si>
</sst>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view="pageBreakPreview" zoomScaleSheetLayoutView="100" workbookViewId="0" topLeftCell="E76">
      <selection activeCell="O76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7" customHeight="1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3" t="s">
        <v>0</v>
      </c>
      <c r="B4" s="49" t="s">
        <v>28</v>
      </c>
      <c r="C4" s="50"/>
      <c r="D4" s="50"/>
      <c r="E4" s="50"/>
      <c r="F4" s="50"/>
      <c r="G4" s="50"/>
      <c r="H4" s="50"/>
      <c r="I4" s="56" t="s">
        <v>24</v>
      </c>
      <c r="J4" s="46" t="s">
        <v>25</v>
      </c>
      <c r="K4" s="46" t="s">
        <v>30</v>
      </c>
      <c r="L4" s="44" t="s">
        <v>14</v>
      </c>
      <c r="M4" s="44" t="s">
        <v>15</v>
      </c>
      <c r="N4" s="64" t="s">
        <v>3</v>
      </c>
    </row>
    <row r="5" spans="1:14" s="3" customFormat="1" ht="25.5" customHeight="1">
      <c r="A5" s="54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9" t="s">
        <v>11</v>
      </c>
      <c r="H5" s="61"/>
      <c r="I5" s="57"/>
      <c r="J5" s="47"/>
      <c r="K5" s="47"/>
      <c r="L5" s="51"/>
      <c r="M5" s="51"/>
      <c r="N5" s="51"/>
    </row>
    <row r="6" spans="1:14" s="3" customFormat="1" ht="36.75" customHeight="1">
      <c r="A6" s="55"/>
      <c r="B6" s="45"/>
      <c r="C6" s="45"/>
      <c r="D6" s="45"/>
      <c r="E6" s="45"/>
      <c r="F6" s="45"/>
      <c r="G6" s="11" t="s">
        <v>4</v>
      </c>
      <c r="H6" s="11" t="s">
        <v>5</v>
      </c>
      <c r="I6" s="58"/>
      <c r="J6" s="48"/>
      <c r="K6" s="48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1418140</v>
      </c>
      <c r="C8" s="25">
        <v>362918</v>
      </c>
      <c r="D8" s="26" t="s">
        <v>37</v>
      </c>
      <c r="E8" s="23" t="s">
        <v>33</v>
      </c>
      <c r="F8" s="39">
        <v>4</v>
      </c>
      <c r="G8" s="33" t="s">
        <v>31</v>
      </c>
      <c r="H8" s="27" t="s">
        <v>35</v>
      </c>
      <c r="I8" s="35">
        <v>327.55</v>
      </c>
      <c r="J8" s="35">
        <f>ROUND(I8*F8,2)</f>
        <v>1310.2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1420944</v>
      </c>
      <c r="C9" s="25">
        <v>361583</v>
      </c>
      <c r="D9" s="26" t="s">
        <v>38</v>
      </c>
      <c r="E9" s="23" t="s">
        <v>33</v>
      </c>
      <c r="F9" s="39">
        <v>40</v>
      </c>
      <c r="G9" s="33" t="s">
        <v>31</v>
      </c>
      <c r="H9" s="27" t="s">
        <v>35</v>
      </c>
      <c r="I9" s="35">
        <v>44.14</v>
      </c>
      <c r="J9" s="35">
        <f aca="true" t="shared" si="0" ref="J9:J72">ROUND(I9*F9,2)</f>
        <v>1765.6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1631036</v>
      </c>
      <c r="C10" s="25">
        <v>362712</v>
      </c>
      <c r="D10" s="26" t="s">
        <v>39</v>
      </c>
      <c r="E10" s="23" t="s">
        <v>33</v>
      </c>
      <c r="F10" s="39">
        <v>8</v>
      </c>
      <c r="G10" s="33" t="s">
        <v>31</v>
      </c>
      <c r="H10" s="27" t="s">
        <v>35</v>
      </c>
      <c r="I10" s="35">
        <v>261.08</v>
      </c>
      <c r="J10" s="35">
        <f t="shared" si="0"/>
        <v>2088.64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1431135</v>
      </c>
      <c r="C11" s="25" t="s">
        <v>40</v>
      </c>
      <c r="D11" s="26" t="s">
        <v>41</v>
      </c>
      <c r="E11" s="23" t="s">
        <v>33</v>
      </c>
      <c r="F11" s="39">
        <v>28</v>
      </c>
      <c r="G11" s="33" t="s">
        <v>31</v>
      </c>
      <c r="H11" s="27" t="s">
        <v>34</v>
      </c>
      <c r="I11" s="35">
        <v>1312.87</v>
      </c>
      <c r="J11" s="35">
        <f t="shared" si="0"/>
        <v>36760.36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1379923</v>
      </c>
      <c r="C12" s="25">
        <v>354674</v>
      </c>
      <c r="D12" s="26" t="s">
        <v>42</v>
      </c>
      <c r="E12" s="23" t="s">
        <v>33</v>
      </c>
      <c r="F12" s="39">
        <v>13</v>
      </c>
      <c r="G12" s="33" t="s">
        <v>31</v>
      </c>
      <c r="H12" s="27" t="s">
        <v>32</v>
      </c>
      <c r="I12" s="35">
        <v>178.73</v>
      </c>
      <c r="J12" s="35">
        <f t="shared" si="0"/>
        <v>2323.49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1385477</v>
      </c>
      <c r="C13" s="25">
        <v>354675</v>
      </c>
      <c r="D13" s="26" t="s">
        <v>43</v>
      </c>
      <c r="E13" s="23" t="s">
        <v>33</v>
      </c>
      <c r="F13" s="39">
        <v>38</v>
      </c>
      <c r="G13" s="33" t="s">
        <v>31</v>
      </c>
      <c r="H13" s="27" t="s">
        <v>32</v>
      </c>
      <c r="I13" s="35">
        <v>115.32</v>
      </c>
      <c r="J13" s="35">
        <f t="shared" si="0"/>
        <v>4382.16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1320580</v>
      </c>
      <c r="C14" s="25">
        <v>351195</v>
      </c>
      <c r="D14" s="26" t="s">
        <v>44</v>
      </c>
      <c r="E14" s="23" t="s">
        <v>33</v>
      </c>
      <c r="F14" s="39">
        <v>36</v>
      </c>
      <c r="G14" s="33" t="s">
        <v>31</v>
      </c>
      <c r="H14" s="27" t="s">
        <v>32</v>
      </c>
      <c r="I14" s="35">
        <v>223.42</v>
      </c>
      <c r="J14" s="35">
        <f t="shared" si="0"/>
        <v>8043.12</v>
      </c>
      <c r="K14" s="40"/>
      <c r="L14" s="34"/>
      <c r="M14" s="20"/>
      <c r="N14" s="9"/>
    </row>
    <row r="15" spans="1:14" s="10" customFormat="1" ht="48.75" customHeight="1">
      <c r="A15" s="22">
        <v>8</v>
      </c>
      <c r="B15" s="24">
        <v>1320592</v>
      </c>
      <c r="C15" s="25">
        <v>351197</v>
      </c>
      <c r="D15" s="26" t="s">
        <v>45</v>
      </c>
      <c r="E15" s="23" t="s">
        <v>33</v>
      </c>
      <c r="F15" s="39">
        <v>28</v>
      </c>
      <c r="G15" s="33" t="s">
        <v>31</v>
      </c>
      <c r="H15" s="27" t="s">
        <v>32</v>
      </c>
      <c r="I15" s="35">
        <v>233.11</v>
      </c>
      <c r="J15" s="35">
        <f t="shared" si="0"/>
        <v>6527.08</v>
      </c>
      <c r="K15" s="40"/>
      <c r="L15" s="34"/>
      <c r="M15" s="20"/>
      <c r="N15" s="9"/>
    </row>
    <row r="16" spans="1:14" s="10" customFormat="1" ht="48.75" customHeight="1">
      <c r="A16" s="22">
        <v>9</v>
      </c>
      <c r="B16" s="24">
        <v>1347954</v>
      </c>
      <c r="C16" s="25">
        <v>352076</v>
      </c>
      <c r="D16" s="26" t="s">
        <v>46</v>
      </c>
      <c r="E16" s="23" t="s">
        <v>33</v>
      </c>
      <c r="F16" s="39">
        <v>7</v>
      </c>
      <c r="G16" s="33" t="s">
        <v>31</v>
      </c>
      <c r="H16" s="27" t="s">
        <v>32</v>
      </c>
      <c r="I16" s="35">
        <v>664.61</v>
      </c>
      <c r="J16" s="35">
        <f t="shared" si="0"/>
        <v>4652.27</v>
      </c>
      <c r="K16" s="40"/>
      <c r="L16" s="34"/>
      <c r="M16" s="20"/>
      <c r="N16" s="9"/>
    </row>
    <row r="17" spans="1:14" s="10" customFormat="1" ht="48.75" customHeight="1">
      <c r="A17" s="22">
        <v>10</v>
      </c>
      <c r="B17" s="24">
        <v>1347954</v>
      </c>
      <c r="C17" s="25">
        <v>352076</v>
      </c>
      <c r="D17" s="26" t="s">
        <v>46</v>
      </c>
      <c r="E17" s="23" t="s">
        <v>33</v>
      </c>
      <c r="F17" s="39">
        <v>10</v>
      </c>
      <c r="G17" s="33" t="s">
        <v>31</v>
      </c>
      <c r="H17" s="27" t="s">
        <v>32</v>
      </c>
      <c r="I17" s="35">
        <v>664.61</v>
      </c>
      <c r="J17" s="35">
        <f t="shared" si="0"/>
        <v>6646.1</v>
      </c>
      <c r="K17" s="40"/>
      <c r="L17" s="34"/>
      <c r="M17" s="20"/>
      <c r="N17" s="9"/>
    </row>
    <row r="18" spans="1:14" s="10" customFormat="1" ht="48.75" customHeight="1">
      <c r="A18" s="22">
        <v>11</v>
      </c>
      <c r="B18" s="24">
        <v>1347857</v>
      </c>
      <c r="C18" s="25">
        <v>352269</v>
      </c>
      <c r="D18" s="26" t="s">
        <v>47</v>
      </c>
      <c r="E18" s="23" t="s">
        <v>33</v>
      </c>
      <c r="F18" s="39">
        <v>3</v>
      </c>
      <c r="G18" s="33" t="s">
        <v>31</v>
      </c>
      <c r="H18" s="27" t="s">
        <v>32</v>
      </c>
      <c r="I18" s="35">
        <v>1545.38</v>
      </c>
      <c r="J18" s="35">
        <f t="shared" si="0"/>
        <v>4636.14</v>
      </c>
      <c r="K18" s="40"/>
      <c r="L18" s="34"/>
      <c r="M18" s="20"/>
      <c r="N18" s="9"/>
    </row>
    <row r="19" spans="1:14" s="10" customFormat="1" ht="48.75" customHeight="1">
      <c r="A19" s="22">
        <v>12</v>
      </c>
      <c r="B19" s="24">
        <v>1439527</v>
      </c>
      <c r="C19" s="25">
        <v>1439527</v>
      </c>
      <c r="D19" s="26" t="s">
        <v>48</v>
      </c>
      <c r="E19" s="23" t="s">
        <v>33</v>
      </c>
      <c r="F19" s="39">
        <v>20</v>
      </c>
      <c r="G19" s="33" t="s">
        <v>31</v>
      </c>
      <c r="H19" s="27" t="s">
        <v>32</v>
      </c>
      <c r="I19" s="35">
        <v>179.71</v>
      </c>
      <c r="J19" s="35">
        <f t="shared" si="0"/>
        <v>3594.2</v>
      </c>
      <c r="K19" s="40"/>
      <c r="L19" s="34"/>
      <c r="M19" s="20"/>
      <c r="N19" s="9"/>
    </row>
    <row r="20" spans="1:14" s="10" customFormat="1" ht="48.75" customHeight="1">
      <c r="A20" s="22">
        <v>13</v>
      </c>
      <c r="B20" s="24">
        <v>1016136</v>
      </c>
      <c r="C20" s="25">
        <v>353405</v>
      </c>
      <c r="D20" s="26" t="s">
        <v>49</v>
      </c>
      <c r="E20" s="23" t="s">
        <v>33</v>
      </c>
      <c r="F20" s="39">
        <v>20</v>
      </c>
      <c r="G20" s="33" t="s">
        <v>31</v>
      </c>
      <c r="H20" s="27" t="s">
        <v>32</v>
      </c>
      <c r="I20" s="35">
        <v>11.92</v>
      </c>
      <c r="J20" s="35">
        <f t="shared" si="0"/>
        <v>238.4</v>
      </c>
      <c r="K20" s="40"/>
      <c r="L20" s="34"/>
      <c r="M20" s="20"/>
      <c r="N20" s="9"/>
    </row>
    <row r="21" spans="1:14" s="10" customFormat="1" ht="48.75" customHeight="1">
      <c r="A21" s="22">
        <v>14</v>
      </c>
      <c r="B21" s="24">
        <v>1016140</v>
      </c>
      <c r="C21" s="25">
        <v>353358</v>
      </c>
      <c r="D21" s="26" t="s">
        <v>50</v>
      </c>
      <c r="E21" s="23" t="s">
        <v>33</v>
      </c>
      <c r="F21" s="39">
        <v>6</v>
      </c>
      <c r="G21" s="33" t="s">
        <v>31</v>
      </c>
      <c r="H21" s="27" t="s">
        <v>32</v>
      </c>
      <c r="I21" s="35">
        <v>165.14</v>
      </c>
      <c r="J21" s="35">
        <f t="shared" si="0"/>
        <v>990.84</v>
      </c>
      <c r="K21" s="40"/>
      <c r="L21" s="34"/>
      <c r="M21" s="20"/>
      <c r="N21" s="9"/>
    </row>
    <row r="22" spans="1:14" s="10" customFormat="1" ht="48.75" customHeight="1">
      <c r="A22" s="22">
        <v>15</v>
      </c>
      <c r="B22" s="24">
        <v>1342391</v>
      </c>
      <c r="C22" s="25">
        <v>141218</v>
      </c>
      <c r="D22" s="26" t="s">
        <v>51</v>
      </c>
      <c r="E22" s="23" t="s">
        <v>33</v>
      </c>
      <c r="F22" s="39">
        <v>1</v>
      </c>
      <c r="G22" s="33" t="s">
        <v>31</v>
      </c>
      <c r="H22" s="27" t="s">
        <v>32</v>
      </c>
      <c r="I22" s="35">
        <v>7344.98</v>
      </c>
      <c r="J22" s="35">
        <f t="shared" si="0"/>
        <v>7344.98</v>
      </c>
      <c r="K22" s="40"/>
      <c r="L22" s="34"/>
      <c r="M22" s="20"/>
      <c r="N22" s="9"/>
    </row>
    <row r="23" spans="1:14" s="10" customFormat="1" ht="48.75" customHeight="1">
      <c r="A23" s="22">
        <v>16</v>
      </c>
      <c r="B23" s="24">
        <v>1439080</v>
      </c>
      <c r="C23" s="25">
        <v>354395</v>
      </c>
      <c r="D23" s="26" t="s">
        <v>52</v>
      </c>
      <c r="E23" s="23" t="s">
        <v>33</v>
      </c>
      <c r="F23" s="39">
        <v>12</v>
      </c>
      <c r="G23" s="33" t="s">
        <v>31</v>
      </c>
      <c r="H23" s="27" t="s">
        <v>32</v>
      </c>
      <c r="I23" s="35">
        <v>1472.28</v>
      </c>
      <c r="J23" s="35">
        <f t="shared" si="0"/>
        <v>17667.36</v>
      </c>
      <c r="K23" s="40"/>
      <c r="L23" s="34"/>
      <c r="M23" s="20"/>
      <c r="N23" s="9"/>
    </row>
    <row r="24" spans="1:14" s="10" customFormat="1" ht="48.75" customHeight="1">
      <c r="A24" s="22">
        <v>17</v>
      </c>
      <c r="B24" s="24">
        <v>1440824</v>
      </c>
      <c r="C24" s="25">
        <v>351811</v>
      </c>
      <c r="D24" s="26" t="s">
        <v>53</v>
      </c>
      <c r="E24" s="23" t="s">
        <v>33</v>
      </c>
      <c r="F24" s="39">
        <v>7</v>
      </c>
      <c r="G24" s="33" t="s">
        <v>31</v>
      </c>
      <c r="H24" s="27" t="s">
        <v>32</v>
      </c>
      <c r="I24" s="35">
        <v>1654.69</v>
      </c>
      <c r="J24" s="35">
        <f t="shared" si="0"/>
        <v>11582.83</v>
      </c>
      <c r="K24" s="40"/>
      <c r="L24" s="34"/>
      <c r="M24" s="20"/>
      <c r="N24" s="9"/>
    </row>
    <row r="25" spans="1:14" s="10" customFormat="1" ht="48.75" customHeight="1">
      <c r="A25" s="22">
        <v>18</v>
      </c>
      <c r="B25" s="24">
        <v>20010081</v>
      </c>
      <c r="C25" s="25">
        <v>355173</v>
      </c>
      <c r="D25" s="26" t="s">
        <v>54</v>
      </c>
      <c r="E25" s="23" t="s">
        <v>33</v>
      </c>
      <c r="F25" s="39">
        <v>8</v>
      </c>
      <c r="G25" s="33" t="s">
        <v>31</v>
      </c>
      <c r="H25" s="27" t="s">
        <v>32</v>
      </c>
      <c r="I25" s="35">
        <v>238.12</v>
      </c>
      <c r="J25" s="35">
        <f t="shared" si="0"/>
        <v>1904.96</v>
      </c>
      <c r="K25" s="40"/>
      <c r="L25" s="34"/>
      <c r="M25" s="20"/>
      <c r="N25" s="9"/>
    </row>
    <row r="26" spans="1:14" s="10" customFormat="1" ht="48.75" customHeight="1">
      <c r="A26" s="22">
        <v>19</v>
      </c>
      <c r="B26" s="24">
        <v>1433353</v>
      </c>
      <c r="C26" s="25">
        <v>352785</v>
      </c>
      <c r="D26" s="26" t="s">
        <v>55</v>
      </c>
      <c r="E26" s="23" t="s">
        <v>33</v>
      </c>
      <c r="F26" s="39">
        <v>1</v>
      </c>
      <c r="G26" s="33" t="s">
        <v>31</v>
      </c>
      <c r="H26" s="27" t="s">
        <v>32</v>
      </c>
      <c r="I26" s="35">
        <v>95.84</v>
      </c>
      <c r="J26" s="35">
        <f t="shared" si="0"/>
        <v>95.84</v>
      </c>
      <c r="K26" s="40"/>
      <c r="L26" s="34"/>
      <c r="M26" s="20"/>
      <c r="N26" s="9"/>
    </row>
    <row r="27" spans="1:14" s="10" customFormat="1" ht="48.75" customHeight="1">
      <c r="A27" s="22">
        <v>20</v>
      </c>
      <c r="B27" s="24">
        <v>1333036</v>
      </c>
      <c r="C27" s="25">
        <v>351582</v>
      </c>
      <c r="D27" s="26" t="s">
        <v>56</v>
      </c>
      <c r="E27" s="23" t="s">
        <v>33</v>
      </c>
      <c r="F27" s="39">
        <v>2</v>
      </c>
      <c r="G27" s="33" t="s">
        <v>31</v>
      </c>
      <c r="H27" s="27" t="s">
        <v>32</v>
      </c>
      <c r="I27" s="35">
        <v>2022.2</v>
      </c>
      <c r="J27" s="35">
        <f t="shared" si="0"/>
        <v>4044.4</v>
      </c>
      <c r="K27" s="40"/>
      <c r="L27" s="34"/>
      <c r="M27" s="20"/>
      <c r="N27" s="9"/>
    </row>
    <row r="28" spans="1:14" s="10" customFormat="1" ht="48.75" customHeight="1">
      <c r="A28" s="22">
        <v>21</v>
      </c>
      <c r="B28" s="24">
        <v>1333037</v>
      </c>
      <c r="C28" s="25">
        <v>356038</v>
      </c>
      <c r="D28" s="26" t="s">
        <v>57</v>
      </c>
      <c r="E28" s="23" t="s">
        <v>33</v>
      </c>
      <c r="F28" s="39">
        <v>2</v>
      </c>
      <c r="G28" s="33" t="s">
        <v>31</v>
      </c>
      <c r="H28" s="27" t="s">
        <v>32</v>
      </c>
      <c r="I28" s="35">
        <v>972.84</v>
      </c>
      <c r="J28" s="35">
        <f t="shared" si="0"/>
        <v>1945.68</v>
      </c>
      <c r="K28" s="40"/>
      <c r="L28" s="34"/>
      <c r="M28" s="20"/>
      <c r="N28" s="9"/>
    </row>
    <row r="29" spans="1:14" s="10" customFormat="1" ht="48.75" customHeight="1">
      <c r="A29" s="22">
        <v>22</v>
      </c>
      <c r="B29" s="24">
        <v>1333038</v>
      </c>
      <c r="C29" s="25">
        <v>351774</v>
      </c>
      <c r="D29" s="26" t="s">
        <v>58</v>
      </c>
      <c r="E29" s="23" t="s">
        <v>33</v>
      </c>
      <c r="F29" s="39">
        <v>34</v>
      </c>
      <c r="G29" s="33" t="s">
        <v>31</v>
      </c>
      <c r="H29" s="27" t="s">
        <v>32</v>
      </c>
      <c r="I29" s="35">
        <v>9687.56</v>
      </c>
      <c r="J29" s="35">
        <f t="shared" si="0"/>
        <v>329377.04</v>
      </c>
      <c r="K29" s="40"/>
      <c r="L29" s="34"/>
      <c r="M29" s="20"/>
      <c r="N29" s="9"/>
    </row>
    <row r="30" spans="1:14" s="10" customFormat="1" ht="48.75" customHeight="1">
      <c r="A30" s="22">
        <v>23</v>
      </c>
      <c r="B30" s="24">
        <v>1437085</v>
      </c>
      <c r="C30" s="25">
        <v>352222</v>
      </c>
      <c r="D30" s="26" t="s">
        <v>59</v>
      </c>
      <c r="E30" s="23" t="s">
        <v>33</v>
      </c>
      <c r="F30" s="39">
        <v>280</v>
      </c>
      <c r="G30" s="33" t="s">
        <v>31</v>
      </c>
      <c r="H30" s="27" t="s">
        <v>32</v>
      </c>
      <c r="I30" s="35">
        <v>161.41</v>
      </c>
      <c r="J30" s="35">
        <f t="shared" si="0"/>
        <v>45194.8</v>
      </c>
      <c r="K30" s="40"/>
      <c r="L30" s="34"/>
      <c r="M30" s="20"/>
      <c r="N30" s="9"/>
    </row>
    <row r="31" spans="1:14" s="10" customFormat="1" ht="48.75" customHeight="1">
      <c r="A31" s="22">
        <v>24</v>
      </c>
      <c r="B31" s="24">
        <v>1405430</v>
      </c>
      <c r="C31" s="25">
        <v>355980</v>
      </c>
      <c r="D31" s="26" t="s">
        <v>60</v>
      </c>
      <c r="E31" s="23" t="s">
        <v>33</v>
      </c>
      <c r="F31" s="39">
        <v>112</v>
      </c>
      <c r="G31" s="33" t="s">
        <v>31</v>
      </c>
      <c r="H31" s="27" t="s">
        <v>32</v>
      </c>
      <c r="I31" s="35">
        <v>392.06</v>
      </c>
      <c r="J31" s="35">
        <f t="shared" si="0"/>
        <v>43910.72</v>
      </c>
      <c r="K31" s="40"/>
      <c r="L31" s="34"/>
      <c r="M31" s="20"/>
      <c r="N31" s="9"/>
    </row>
    <row r="32" spans="1:14" s="10" customFormat="1" ht="48.75" customHeight="1">
      <c r="A32" s="22">
        <v>25</v>
      </c>
      <c r="B32" s="24">
        <v>1352028</v>
      </c>
      <c r="C32" s="25">
        <v>1352028</v>
      </c>
      <c r="D32" s="26" t="s">
        <v>61</v>
      </c>
      <c r="E32" s="23" t="s">
        <v>33</v>
      </c>
      <c r="F32" s="39">
        <v>4</v>
      </c>
      <c r="G32" s="33" t="s">
        <v>31</v>
      </c>
      <c r="H32" s="27" t="s">
        <v>32</v>
      </c>
      <c r="I32" s="35">
        <v>71.88</v>
      </c>
      <c r="J32" s="35">
        <f t="shared" si="0"/>
        <v>287.52</v>
      </c>
      <c r="K32" s="40"/>
      <c r="L32" s="34"/>
      <c r="M32" s="20"/>
      <c r="N32" s="9"/>
    </row>
    <row r="33" spans="1:14" s="10" customFormat="1" ht="48.75" customHeight="1">
      <c r="A33" s="22">
        <v>26</v>
      </c>
      <c r="B33" s="24">
        <v>1350226</v>
      </c>
      <c r="C33" s="25">
        <v>352976</v>
      </c>
      <c r="D33" s="26" t="s">
        <v>62</v>
      </c>
      <c r="E33" s="23" t="s">
        <v>33</v>
      </c>
      <c r="F33" s="39">
        <v>1</v>
      </c>
      <c r="G33" s="33" t="s">
        <v>31</v>
      </c>
      <c r="H33" s="27" t="s">
        <v>32</v>
      </c>
      <c r="I33" s="35">
        <v>2137.14</v>
      </c>
      <c r="J33" s="35">
        <f t="shared" si="0"/>
        <v>2137.14</v>
      </c>
      <c r="K33" s="40"/>
      <c r="L33" s="34"/>
      <c r="M33" s="20"/>
      <c r="N33" s="9"/>
    </row>
    <row r="34" spans="1:14" s="10" customFormat="1" ht="48.75" customHeight="1">
      <c r="A34" s="22">
        <v>27</v>
      </c>
      <c r="B34" s="24">
        <v>1839064</v>
      </c>
      <c r="C34" s="25">
        <v>162160</v>
      </c>
      <c r="D34" s="26" t="s">
        <v>63</v>
      </c>
      <c r="E34" s="23" t="s">
        <v>33</v>
      </c>
      <c r="F34" s="39">
        <v>2</v>
      </c>
      <c r="G34" s="33" t="s">
        <v>31</v>
      </c>
      <c r="H34" s="27" t="s">
        <v>32</v>
      </c>
      <c r="I34" s="35">
        <v>26314.9</v>
      </c>
      <c r="J34" s="35">
        <f t="shared" si="0"/>
        <v>52629.8</v>
      </c>
      <c r="K34" s="40"/>
      <c r="L34" s="34"/>
      <c r="M34" s="20"/>
      <c r="N34" s="9"/>
    </row>
    <row r="35" spans="1:14" s="10" customFormat="1" ht="48.75" customHeight="1">
      <c r="A35" s="22">
        <v>28</v>
      </c>
      <c r="B35" s="24">
        <v>1011598</v>
      </c>
      <c r="C35" s="25">
        <v>351092</v>
      </c>
      <c r="D35" s="26" t="s">
        <v>64</v>
      </c>
      <c r="E35" s="23" t="s">
        <v>33</v>
      </c>
      <c r="F35" s="39">
        <v>42</v>
      </c>
      <c r="G35" s="33" t="s">
        <v>31</v>
      </c>
      <c r="H35" s="27" t="s">
        <v>32</v>
      </c>
      <c r="I35" s="35">
        <v>1111.37</v>
      </c>
      <c r="J35" s="35">
        <f t="shared" si="0"/>
        <v>46677.54</v>
      </c>
      <c r="K35" s="40"/>
      <c r="L35" s="34"/>
      <c r="M35" s="20"/>
      <c r="N35" s="9"/>
    </row>
    <row r="36" spans="1:14" s="10" customFormat="1" ht="48.75" customHeight="1">
      <c r="A36" s="22">
        <v>29</v>
      </c>
      <c r="B36" s="24">
        <v>1011599</v>
      </c>
      <c r="C36" s="25">
        <v>355981</v>
      </c>
      <c r="D36" s="26" t="s">
        <v>65</v>
      </c>
      <c r="E36" s="23" t="s">
        <v>33</v>
      </c>
      <c r="F36" s="39">
        <v>2</v>
      </c>
      <c r="G36" s="33" t="s">
        <v>31</v>
      </c>
      <c r="H36" s="27" t="s">
        <v>32</v>
      </c>
      <c r="I36" s="35">
        <v>251.63</v>
      </c>
      <c r="J36" s="35">
        <f t="shared" si="0"/>
        <v>503.26</v>
      </c>
      <c r="K36" s="40"/>
      <c r="L36" s="34"/>
      <c r="M36" s="20"/>
      <c r="N36" s="9"/>
    </row>
    <row r="37" spans="1:14" s="10" customFormat="1" ht="48.75" customHeight="1">
      <c r="A37" s="22">
        <v>30</v>
      </c>
      <c r="B37" s="24">
        <v>1796540</v>
      </c>
      <c r="C37" s="25">
        <v>1796540</v>
      </c>
      <c r="D37" s="26" t="s">
        <v>66</v>
      </c>
      <c r="E37" s="23" t="s">
        <v>33</v>
      </c>
      <c r="F37" s="39">
        <v>10</v>
      </c>
      <c r="G37" s="33" t="s">
        <v>31</v>
      </c>
      <c r="H37" s="27" t="s">
        <v>32</v>
      </c>
      <c r="I37" s="35">
        <v>37.09</v>
      </c>
      <c r="J37" s="35">
        <f t="shared" si="0"/>
        <v>370.9</v>
      </c>
      <c r="K37" s="40"/>
      <c r="L37" s="34"/>
      <c r="M37" s="20"/>
      <c r="N37" s="9"/>
    </row>
    <row r="38" spans="1:14" s="10" customFormat="1" ht="48.75" customHeight="1">
      <c r="A38" s="22">
        <v>31</v>
      </c>
      <c r="B38" s="24">
        <v>1427133</v>
      </c>
      <c r="C38" s="25">
        <v>355989</v>
      </c>
      <c r="D38" s="26" t="s">
        <v>67</v>
      </c>
      <c r="E38" s="23" t="s">
        <v>33</v>
      </c>
      <c r="F38" s="39">
        <v>12</v>
      </c>
      <c r="G38" s="33" t="s">
        <v>31</v>
      </c>
      <c r="H38" s="27" t="s">
        <v>32</v>
      </c>
      <c r="I38" s="35">
        <v>182.35</v>
      </c>
      <c r="J38" s="35">
        <f t="shared" si="0"/>
        <v>2188.2</v>
      </c>
      <c r="K38" s="40"/>
      <c r="L38" s="34"/>
      <c r="M38" s="20"/>
      <c r="N38" s="9"/>
    </row>
    <row r="39" spans="1:14" s="10" customFormat="1" ht="48.75" customHeight="1">
      <c r="A39" s="22">
        <v>32</v>
      </c>
      <c r="B39" s="24">
        <v>1848464</v>
      </c>
      <c r="C39" s="25">
        <v>356294</v>
      </c>
      <c r="D39" s="26" t="s">
        <v>68</v>
      </c>
      <c r="E39" s="23" t="s">
        <v>33</v>
      </c>
      <c r="F39" s="39">
        <v>7</v>
      </c>
      <c r="G39" s="33" t="s">
        <v>31</v>
      </c>
      <c r="H39" s="27" t="s">
        <v>32</v>
      </c>
      <c r="I39" s="35">
        <v>1196.3</v>
      </c>
      <c r="J39" s="35">
        <f t="shared" si="0"/>
        <v>8374.1</v>
      </c>
      <c r="K39" s="40"/>
      <c r="L39" s="34"/>
      <c r="M39" s="20"/>
      <c r="N39" s="9"/>
    </row>
    <row r="40" spans="1:14" s="10" customFormat="1" ht="48.75" customHeight="1">
      <c r="A40" s="22">
        <v>33</v>
      </c>
      <c r="B40" s="24">
        <v>1848284</v>
      </c>
      <c r="C40" s="25">
        <v>281335</v>
      </c>
      <c r="D40" s="26" t="s">
        <v>69</v>
      </c>
      <c r="E40" s="23" t="s">
        <v>33</v>
      </c>
      <c r="F40" s="39">
        <v>2</v>
      </c>
      <c r="G40" s="33" t="s">
        <v>31</v>
      </c>
      <c r="H40" s="27" t="s">
        <v>35</v>
      </c>
      <c r="I40" s="35">
        <v>4752.89</v>
      </c>
      <c r="J40" s="35">
        <f t="shared" si="0"/>
        <v>9505.78</v>
      </c>
      <c r="K40" s="40"/>
      <c r="L40" s="34"/>
      <c r="M40" s="20"/>
      <c r="N40" s="9"/>
    </row>
    <row r="41" spans="1:14" s="10" customFormat="1" ht="48.75" customHeight="1">
      <c r="A41" s="22">
        <v>34</v>
      </c>
      <c r="B41" s="24">
        <v>1848351</v>
      </c>
      <c r="C41" s="25">
        <v>281239</v>
      </c>
      <c r="D41" s="26" t="s">
        <v>70</v>
      </c>
      <c r="E41" s="23" t="s">
        <v>33</v>
      </c>
      <c r="F41" s="39">
        <v>5</v>
      </c>
      <c r="G41" s="33" t="s">
        <v>31</v>
      </c>
      <c r="H41" s="27" t="s">
        <v>35</v>
      </c>
      <c r="I41" s="35">
        <v>612.34</v>
      </c>
      <c r="J41" s="35">
        <f t="shared" si="0"/>
        <v>3061.7</v>
      </c>
      <c r="K41" s="40"/>
      <c r="L41" s="34"/>
      <c r="M41" s="20"/>
      <c r="N41" s="9"/>
    </row>
    <row r="42" spans="1:14" s="10" customFormat="1" ht="48.75" customHeight="1">
      <c r="A42" s="22">
        <v>35</v>
      </c>
      <c r="B42" s="24">
        <v>1253905</v>
      </c>
      <c r="C42" s="25">
        <v>353455</v>
      </c>
      <c r="D42" s="26" t="s">
        <v>71</v>
      </c>
      <c r="E42" s="23" t="s">
        <v>33</v>
      </c>
      <c r="F42" s="39">
        <v>6</v>
      </c>
      <c r="G42" s="33" t="s">
        <v>31</v>
      </c>
      <c r="H42" s="27" t="s">
        <v>32</v>
      </c>
      <c r="I42" s="35">
        <v>1714.94</v>
      </c>
      <c r="J42" s="35">
        <f t="shared" si="0"/>
        <v>10289.64</v>
      </c>
      <c r="K42" s="40"/>
      <c r="L42" s="34"/>
      <c r="M42" s="20"/>
      <c r="N42" s="9"/>
    </row>
    <row r="43" spans="1:14" s="10" customFormat="1" ht="48.75" customHeight="1">
      <c r="A43" s="22">
        <v>36</v>
      </c>
      <c r="B43" s="24">
        <v>1255422</v>
      </c>
      <c r="C43" s="25">
        <v>351166</v>
      </c>
      <c r="D43" s="26" t="s">
        <v>72</v>
      </c>
      <c r="E43" s="23" t="s">
        <v>33</v>
      </c>
      <c r="F43" s="39">
        <v>300</v>
      </c>
      <c r="G43" s="33" t="s">
        <v>31</v>
      </c>
      <c r="H43" s="27" t="s">
        <v>32</v>
      </c>
      <c r="I43" s="35">
        <v>5.06</v>
      </c>
      <c r="J43" s="35">
        <f t="shared" si="0"/>
        <v>1518</v>
      </c>
      <c r="K43" s="40"/>
      <c r="L43" s="34"/>
      <c r="M43" s="20"/>
      <c r="N43" s="9"/>
    </row>
    <row r="44" spans="1:14" s="10" customFormat="1" ht="48.75" customHeight="1">
      <c r="A44" s="22">
        <v>37</v>
      </c>
      <c r="B44" s="24">
        <v>1258812</v>
      </c>
      <c r="C44" s="25">
        <v>1258812</v>
      </c>
      <c r="D44" s="26" t="s">
        <v>73</v>
      </c>
      <c r="E44" s="23" t="s">
        <v>33</v>
      </c>
      <c r="F44" s="39">
        <v>10</v>
      </c>
      <c r="G44" s="33" t="s">
        <v>31</v>
      </c>
      <c r="H44" s="27" t="s">
        <v>32</v>
      </c>
      <c r="I44" s="35">
        <v>42.5</v>
      </c>
      <c r="J44" s="35">
        <f t="shared" si="0"/>
        <v>425</v>
      </c>
      <c r="K44" s="40"/>
      <c r="L44" s="34"/>
      <c r="M44" s="20"/>
      <c r="N44" s="9"/>
    </row>
    <row r="45" spans="1:14" s="10" customFormat="1" ht="48.75" customHeight="1">
      <c r="A45" s="22">
        <v>38</v>
      </c>
      <c r="B45" s="24">
        <v>1133885</v>
      </c>
      <c r="C45" s="25">
        <v>1133885</v>
      </c>
      <c r="D45" s="26" t="s">
        <v>74</v>
      </c>
      <c r="E45" s="23" t="s">
        <v>33</v>
      </c>
      <c r="F45" s="39">
        <v>1</v>
      </c>
      <c r="G45" s="33" t="s">
        <v>31</v>
      </c>
      <c r="H45" s="27" t="s">
        <v>32</v>
      </c>
      <c r="I45" s="35">
        <v>978.9</v>
      </c>
      <c r="J45" s="35">
        <f t="shared" si="0"/>
        <v>978.9</v>
      </c>
      <c r="K45" s="40"/>
      <c r="L45" s="34"/>
      <c r="M45" s="20"/>
      <c r="N45" s="9"/>
    </row>
    <row r="46" spans="1:14" s="10" customFormat="1" ht="48.75" customHeight="1">
      <c r="A46" s="22">
        <v>39</v>
      </c>
      <c r="B46" s="24">
        <v>1267999</v>
      </c>
      <c r="C46" s="25">
        <v>360787</v>
      </c>
      <c r="D46" s="26" t="s">
        <v>75</v>
      </c>
      <c r="E46" s="23" t="s">
        <v>33</v>
      </c>
      <c r="F46" s="39">
        <v>4</v>
      </c>
      <c r="G46" s="33" t="s">
        <v>31</v>
      </c>
      <c r="H46" s="27" t="s">
        <v>35</v>
      </c>
      <c r="I46" s="35">
        <v>32.76</v>
      </c>
      <c r="J46" s="35">
        <f t="shared" si="0"/>
        <v>131.04</v>
      </c>
      <c r="K46" s="40"/>
      <c r="L46" s="34"/>
      <c r="M46" s="20"/>
      <c r="N46" s="9"/>
    </row>
    <row r="47" spans="1:14" s="10" customFormat="1" ht="48.75" customHeight="1">
      <c r="A47" s="22">
        <v>40</v>
      </c>
      <c r="B47" s="24">
        <v>1267936</v>
      </c>
      <c r="C47" s="25">
        <v>353064</v>
      </c>
      <c r="D47" s="26" t="s">
        <v>76</v>
      </c>
      <c r="E47" s="23" t="s">
        <v>77</v>
      </c>
      <c r="F47" s="39">
        <v>4</v>
      </c>
      <c r="G47" s="33" t="s">
        <v>31</v>
      </c>
      <c r="H47" s="27" t="s">
        <v>32</v>
      </c>
      <c r="I47" s="35">
        <v>129.89</v>
      </c>
      <c r="J47" s="35">
        <f t="shared" si="0"/>
        <v>519.56</v>
      </c>
      <c r="K47" s="40"/>
      <c r="L47" s="34"/>
      <c r="M47" s="20"/>
      <c r="N47" s="9"/>
    </row>
    <row r="48" spans="1:14" s="10" customFormat="1" ht="48.75" customHeight="1">
      <c r="A48" s="22">
        <v>41</v>
      </c>
      <c r="B48" s="24">
        <v>1270669</v>
      </c>
      <c r="C48" s="25">
        <v>151307</v>
      </c>
      <c r="D48" s="26" t="s">
        <v>78</v>
      </c>
      <c r="E48" s="23" t="s">
        <v>33</v>
      </c>
      <c r="F48" s="39">
        <v>24</v>
      </c>
      <c r="G48" s="33" t="s">
        <v>31</v>
      </c>
      <c r="H48" s="27" t="s">
        <v>79</v>
      </c>
      <c r="I48" s="35">
        <v>3.79</v>
      </c>
      <c r="J48" s="35">
        <f t="shared" si="0"/>
        <v>90.96</v>
      </c>
      <c r="K48" s="40"/>
      <c r="L48" s="34"/>
      <c r="M48" s="20"/>
      <c r="N48" s="9"/>
    </row>
    <row r="49" spans="1:14" s="10" customFormat="1" ht="48.75" customHeight="1">
      <c r="A49" s="22">
        <v>42</v>
      </c>
      <c r="B49" s="24">
        <v>1104949</v>
      </c>
      <c r="C49" s="25">
        <v>162166</v>
      </c>
      <c r="D49" s="26" t="s">
        <v>80</v>
      </c>
      <c r="E49" s="23" t="s">
        <v>33</v>
      </c>
      <c r="F49" s="39">
        <v>17</v>
      </c>
      <c r="G49" s="33" t="s">
        <v>31</v>
      </c>
      <c r="H49" s="27" t="s">
        <v>32</v>
      </c>
      <c r="I49" s="35">
        <v>10549.76</v>
      </c>
      <c r="J49" s="35">
        <f t="shared" si="0"/>
        <v>179345.92</v>
      </c>
      <c r="K49" s="40"/>
      <c r="L49" s="34"/>
      <c r="M49" s="20"/>
      <c r="N49" s="9"/>
    </row>
    <row r="50" spans="1:14" s="10" customFormat="1" ht="48.75" customHeight="1">
      <c r="A50" s="22">
        <v>43</v>
      </c>
      <c r="B50" s="24">
        <v>1174770</v>
      </c>
      <c r="C50" s="25">
        <v>352916</v>
      </c>
      <c r="D50" s="26" t="s">
        <v>81</v>
      </c>
      <c r="E50" s="23" t="s">
        <v>33</v>
      </c>
      <c r="F50" s="39">
        <v>32</v>
      </c>
      <c r="G50" s="33" t="s">
        <v>31</v>
      </c>
      <c r="H50" s="27" t="s">
        <v>32</v>
      </c>
      <c r="I50" s="35">
        <v>1183.68</v>
      </c>
      <c r="J50" s="35">
        <f t="shared" si="0"/>
        <v>37877.76</v>
      </c>
      <c r="K50" s="40"/>
      <c r="L50" s="34"/>
      <c r="M50" s="20"/>
      <c r="N50" s="9"/>
    </row>
    <row r="51" spans="1:14" s="10" customFormat="1" ht="48.75" customHeight="1">
      <c r="A51" s="22">
        <v>44</v>
      </c>
      <c r="B51" s="24">
        <v>1174770</v>
      </c>
      <c r="C51" s="25">
        <v>352916</v>
      </c>
      <c r="D51" s="26" t="s">
        <v>81</v>
      </c>
      <c r="E51" s="23" t="s">
        <v>33</v>
      </c>
      <c r="F51" s="39">
        <v>3</v>
      </c>
      <c r="G51" s="33" t="s">
        <v>31</v>
      </c>
      <c r="H51" s="27" t="s">
        <v>32</v>
      </c>
      <c r="I51" s="35">
        <v>1183.68</v>
      </c>
      <c r="J51" s="35">
        <f t="shared" si="0"/>
        <v>3551.04</v>
      </c>
      <c r="K51" s="40"/>
      <c r="L51" s="34"/>
      <c r="M51" s="20"/>
      <c r="N51" s="9"/>
    </row>
    <row r="52" spans="1:14" s="10" customFormat="1" ht="48.75" customHeight="1">
      <c r="A52" s="22">
        <v>45</v>
      </c>
      <c r="B52" s="24">
        <v>1216300</v>
      </c>
      <c r="C52" s="25">
        <v>352221</v>
      </c>
      <c r="D52" s="26" t="s">
        <v>82</v>
      </c>
      <c r="E52" s="23" t="s">
        <v>33</v>
      </c>
      <c r="F52" s="39">
        <v>50</v>
      </c>
      <c r="G52" s="33" t="s">
        <v>31</v>
      </c>
      <c r="H52" s="27" t="s">
        <v>32</v>
      </c>
      <c r="I52" s="35">
        <v>58.12</v>
      </c>
      <c r="J52" s="35">
        <f t="shared" si="0"/>
        <v>2906</v>
      </c>
      <c r="K52" s="40"/>
      <c r="L52" s="34"/>
      <c r="M52" s="20"/>
      <c r="N52" s="9"/>
    </row>
    <row r="53" spans="1:14" s="10" customFormat="1" ht="48.75" customHeight="1">
      <c r="A53" s="22">
        <v>46</v>
      </c>
      <c r="B53" s="24">
        <v>1512813</v>
      </c>
      <c r="C53" s="25">
        <v>356040</v>
      </c>
      <c r="D53" s="26" t="s">
        <v>83</v>
      </c>
      <c r="E53" s="23" t="s">
        <v>33</v>
      </c>
      <c r="F53" s="39">
        <v>2</v>
      </c>
      <c r="G53" s="33" t="s">
        <v>31</v>
      </c>
      <c r="H53" s="27" t="s">
        <v>32</v>
      </c>
      <c r="I53" s="35">
        <v>25741.22</v>
      </c>
      <c r="J53" s="35">
        <f t="shared" si="0"/>
        <v>51482.44</v>
      </c>
      <c r="K53" s="40"/>
      <c r="L53" s="34"/>
      <c r="M53" s="20"/>
      <c r="N53" s="9"/>
    </row>
    <row r="54" spans="1:14" s="10" customFormat="1" ht="48.75" customHeight="1">
      <c r="A54" s="22">
        <v>47</v>
      </c>
      <c r="B54" s="24">
        <v>1518434</v>
      </c>
      <c r="C54" s="25">
        <v>162145</v>
      </c>
      <c r="D54" s="26" t="s">
        <v>84</v>
      </c>
      <c r="E54" s="23" t="s">
        <v>33</v>
      </c>
      <c r="F54" s="39">
        <v>1</v>
      </c>
      <c r="G54" s="33" t="s">
        <v>31</v>
      </c>
      <c r="H54" s="27" t="s">
        <v>32</v>
      </c>
      <c r="I54" s="35">
        <v>77487.49</v>
      </c>
      <c r="J54" s="35">
        <f t="shared" si="0"/>
        <v>77487.49</v>
      </c>
      <c r="K54" s="40"/>
      <c r="L54" s="34"/>
      <c r="M54" s="20"/>
      <c r="N54" s="9"/>
    </row>
    <row r="55" spans="1:14" s="10" customFormat="1" ht="48.75" customHeight="1">
      <c r="A55" s="22">
        <v>48</v>
      </c>
      <c r="B55" s="24">
        <v>1521872</v>
      </c>
      <c r="C55" s="25">
        <v>356950</v>
      </c>
      <c r="D55" s="26" t="s">
        <v>85</v>
      </c>
      <c r="E55" s="23" t="s">
        <v>33</v>
      </c>
      <c r="F55" s="39">
        <v>2</v>
      </c>
      <c r="G55" s="33" t="s">
        <v>31</v>
      </c>
      <c r="H55" s="27" t="s">
        <v>32</v>
      </c>
      <c r="I55" s="35">
        <v>1594.79</v>
      </c>
      <c r="J55" s="35">
        <f t="shared" si="0"/>
        <v>3189.58</v>
      </c>
      <c r="K55" s="40"/>
      <c r="L55" s="34"/>
      <c r="M55" s="20"/>
      <c r="N55" s="9"/>
    </row>
    <row r="56" spans="1:14" s="10" customFormat="1" ht="48.75" customHeight="1">
      <c r="A56" s="22">
        <v>49</v>
      </c>
      <c r="B56" s="24">
        <v>1216300</v>
      </c>
      <c r="C56" s="25">
        <v>352221</v>
      </c>
      <c r="D56" s="26" t="s">
        <v>82</v>
      </c>
      <c r="E56" s="23" t="s">
        <v>33</v>
      </c>
      <c r="F56" s="39">
        <v>159</v>
      </c>
      <c r="G56" s="33" t="s">
        <v>31</v>
      </c>
      <c r="H56" s="27" t="s">
        <v>32</v>
      </c>
      <c r="I56" s="35">
        <v>15.5</v>
      </c>
      <c r="J56" s="35">
        <f t="shared" si="0"/>
        <v>2464.5</v>
      </c>
      <c r="K56" s="40"/>
      <c r="L56" s="34"/>
      <c r="M56" s="20"/>
      <c r="N56" s="9"/>
    </row>
    <row r="57" spans="1:14" s="10" customFormat="1" ht="48.75" customHeight="1">
      <c r="A57" s="22">
        <v>50</v>
      </c>
      <c r="B57" s="24">
        <v>1194048</v>
      </c>
      <c r="C57" s="25">
        <v>1194048</v>
      </c>
      <c r="D57" s="26" t="s">
        <v>86</v>
      </c>
      <c r="E57" s="23" t="s">
        <v>33</v>
      </c>
      <c r="F57" s="39">
        <v>1</v>
      </c>
      <c r="G57" s="33" t="s">
        <v>31</v>
      </c>
      <c r="H57" s="27" t="s">
        <v>79</v>
      </c>
      <c r="I57" s="35">
        <v>69.52</v>
      </c>
      <c r="J57" s="35">
        <f t="shared" si="0"/>
        <v>69.52</v>
      </c>
      <c r="K57" s="40"/>
      <c r="L57" s="34"/>
      <c r="M57" s="20"/>
      <c r="N57" s="9"/>
    </row>
    <row r="58" spans="1:14" s="10" customFormat="1" ht="48.75" customHeight="1">
      <c r="A58" s="22">
        <v>51</v>
      </c>
      <c r="B58" s="24">
        <v>1148639</v>
      </c>
      <c r="C58" s="25">
        <v>161244</v>
      </c>
      <c r="D58" s="26" t="s">
        <v>87</v>
      </c>
      <c r="E58" s="23" t="s">
        <v>33</v>
      </c>
      <c r="F58" s="39">
        <v>263</v>
      </c>
      <c r="G58" s="33" t="s">
        <v>31</v>
      </c>
      <c r="H58" s="27" t="s">
        <v>32</v>
      </c>
      <c r="I58" s="35">
        <v>77.47</v>
      </c>
      <c r="J58" s="35">
        <f t="shared" si="0"/>
        <v>20374.61</v>
      </c>
      <c r="K58" s="40"/>
      <c r="L58" s="34"/>
      <c r="M58" s="20"/>
      <c r="N58" s="9"/>
    </row>
    <row r="59" spans="1:14" s="10" customFormat="1" ht="48.75" customHeight="1">
      <c r="A59" s="22">
        <v>52</v>
      </c>
      <c r="B59" s="24">
        <v>1148639</v>
      </c>
      <c r="C59" s="25">
        <v>161244</v>
      </c>
      <c r="D59" s="26" t="s">
        <v>87</v>
      </c>
      <c r="E59" s="23" t="s">
        <v>33</v>
      </c>
      <c r="F59" s="39">
        <v>12</v>
      </c>
      <c r="G59" s="33" t="s">
        <v>31</v>
      </c>
      <c r="H59" s="27" t="s">
        <v>32</v>
      </c>
      <c r="I59" s="35">
        <v>66.42</v>
      </c>
      <c r="J59" s="35">
        <f t="shared" si="0"/>
        <v>797.04</v>
      </c>
      <c r="K59" s="40"/>
      <c r="L59" s="34"/>
      <c r="M59" s="20"/>
      <c r="N59" s="9"/>
    </row>
    <row r="60" spans="1:14" s="10" customFormat="1" ht="48.75" customHeight="1">
      <c r="A60" s="22">
        <v>53</v>
      </c>
      <c r="B60" s="24">
        <v>1503333</v>
      </c>
      <c r="C60" s="25">
        <v>350713</v>
      </c>
      <c r="D60" s="26" t="s">
        <v>88</v>
      </c>
      <c r="E60" s="23" t="s">
        <v>33</v>
      </c>
      <c r="F60" s="39">
        <v>5</v>
      </c>
      <c r="G60" s="33" t="s">
        <v>31</v>
      </c>
      <c r="H60" s="27" t="s">
        <v>32</v>
      </c>
      <c r="I60" s="35">
        <v>3255.26</v>
      </c>
      <c r="J60" s="35">
        <f t="shared" si="0"/>
        <v>16276.3</v>
      </c>
      <c r="K60" s="40"/>
      <c r="L60" s="34"/>
      <c r="M60" s="20"/>
      <c r="N60" s="9"/>
    </row>
    <row r="61" spans="1:14" s="10" customFormat="1" ht="48.75" customHeight="1">
      <c r="A61" s="22">
        <v>54</v>
      </c>
      <c r="B61" s="24">
        <v>1503458</v>
      </c>
      <c r="C61" s="25">
        <v>355988</v>
      </c>
      <c r="D61" s="26" t="s">
        <v>89</v>
      </c>
      <c r="E61" s="23" t="s">
        <v>33</v>
      </c>
      <c r="F61" s="39">
        <v>2</v>
      </c>
      <c r="G61" s="33" t="s">
        <v>31</v>
      </c>
      <c r="H61" s="27" t="s">
        <v>32</v>
      </c>
      <c r="I61" s="35">
        <v>769.36</v>
      </c>
      <c r="J61" s="35">
        <f t="shared" si="0"/>
        <v>1538.72</v>
      </c>
      <c r="K61" s="40"/>
      <c r="L61" s="34"/>
      <c r="M61" s="20"/>
      <c r="N61" s="9"/>
    </row>
    <row r="62" spans="1:14" s="10" customFormat="1" ht="48.75" customHeight="1">
      <c r="A62" s="22">
        <v>55</v>
      </c>
      <c r="B62" s="24">
        <v>1238797</v>
      </c>
      <c r="C62" s="25">
        <v>352974</v>
      </c>
      <c r="D62" s="26" t="s">
        <v>90</v>
      </c>
      <c r="E62" s="23" t="s">
        <v>33</v>
      </c>
      <c r="F62" s="39">
        <v>1</v>
      </c>
      <c r="G62" s="33" t="s">
        <v>31</v>
      </c>
      <c r="H62" s="27" t="s">
        <v>32</v>
      </c>
      <c r="I62" s="35">
        <v>243.4</v>
      </c>
      <c r="J62" s="35">
        <f t="shared" si="0"/>
        <v>243.4</v>
      </c>
      <c r="K62" s="40"/>
      <c r="L62" s="34"/>
      <c r="M62" s="20"/>
      <c r="N62" s="9"/>
    </row>
    <row r="63" spans="1:14" s="10" customFormat="1" ht="48.75" customHeight="1">
      <c r="A63" s="22">
        <v>56</v>
      </c>
      <c r="B63" s="24">
        <v>1230807</v>
      </c>
      <c r="C63" s="25">
        <v>351776</v>
      </c>
      <c r="D63" s="26" t="s">
        <v>91</v>
      </c>
      <c r="E63" s="23" t="s">
        <v>33</v>
      </c>
      <c r="F63" s="39">
        <v>4</v>
      </c>
      <c r="G63" s="33" t="s">
        <v>31</v>
      </c>
      <c r="H63" s="27" t="s">
        <v>32</v>
      </c>
      <c r="I63" s="35">
        <v>4436.71</v>
      </c>
      <c r="J63" s="35">
        <f t="shared" si="0"/>
        <v>17746.84</v>
      </c>
      <c r="K63" s="40"/>
      <c r="L63" s="34"/>
      <c r="M63" s="20"/>
      <c r="N63" s="9"/>
    </row>
    <row r="64" spans="1:14" s="10" customFormat="1" ht="48.75" customHeight="1">
      <c r="A64" s="22">
        <v>57</v>
      </c>
      <c r="B64" s="24">
        <v>1229141</v>
      </c>
      <c r="C64" s="25">
        <v>350596</v>
      </c>
      <c r="D64" s="26" t="s">
        <v>92</v>
      </c>
      <c r="E64" s="23" t="s">
        <v>33</v>
      </c>
      <c r="F64" s="39">
        <v>2</v>
      </c>
      <c r="G64" s="33" t="s">
        <v>31</v>
      </c>
      <c r="H64" s="27" t="s">
        <v>32</v>
      </c>
      <c r="I64" s="35">
        <v>19.67</v>
      </c>
      <c r="J64" s="35">
        <f t="shared" si="0"/>
        <v>39.34</v>
      </c>
      <c r="K64" s="40"/>
      <c r="L64" s="34"/>
      <c r="M64" s="20"/>
      <c r="N64" s="9"/>
    </row>
    <row r="65" spans="1:14" s="10" customFormat="1" ht="48.75" customHeight="1">
      <c r="A65" s="22">
        <v>58</v>
      </c>
      <c r="B65" s="24">
        <v>1230806</v>
      </c>
      <c r="C65" s="25">
        <v>351775</v>
      </c>
      <c r="D65" s="26" t="s">
        <v>93</v>
      </c>
      <c r="E65" s="23" t="s">
        <v>33</v>
      </c>
      <c r="F65" s="39">
        <v>19</v>
      </c>
      <c r="G65" s="33" t="s">
        <v>31</v>
      </c>
      <c r="H65" s="27" t="s">
        <v>32</v>
      </c>
      <c r="I65" s="35">
        <v>2650.88</v>
      </c>
      <c r="J65" s="35">
        <f t="shared" si="0"/>
        <v>50366.72</v>
      </c>
      <c r="K65" s="40"/>
      <c r="L65" s="34"/>
      <c r="M65" s="20"/>
      <c r="N65" s="9"/>
    </row>
    <row r="66" spans="1:14" s="10" customFormat="1" ht="48.75" customHeight="1">
      <c r="A66" s="22">
        <v>59</v>
      </c>
      <c r="B66" s="24">
        <v>1650978</v>
      </c>
      <c r="C66" s="25">
        <v>1650978</v>
      </c>
      <c r="D66" s="26" t="s">
        <v>94</v>
      </c>
      <c r="E66" s="23" t="s">
        <v>33</v>
      </c>
      <c r="F66" s="39">
        <v>10</v>
      </c>
      <c r="G66" s="33" t="s">
        <v>31</v>
      </c>
      <c r="H66" s="27" t="s">
        <v>32</v>
      </c>
      <c r="I66" s="35">
        <v>42.54</v>
      </c>
      <c r="J66" s="35">
        <f t="shared" si="0"/>
        <v>425.4</v>
      </c>
      <c r="K66" s="40"/>
      <c r="L66" s="34"/>
      <c r="M66" s="20"/>
      <c r="N66" s="9"/>
    </row>
    <row r="67" spans="1:14" s="10" customFormat="1" ht="48.75" customHeight="1">
      <c r="A67" s="22">
        <v>60</v>
      </c>
      <c r="B67" s="24">
        <v>1650978</v>
      </c>
      <c r="C67" s="25">
        <v>1650978</v>
      </c>
      <c r="D67" s="26" t="s">
        <v>94</v>
      </c>
      <c r="E67" s="23" t="s">
        <v>33</v>
      </c>
      <c r="F67" s="39">
        <v>2</v>
      </c>
      <c r="G67" s="33" t="s">
        <v>31</v>
      </c>
      <c r="H67" s="27" t="s">
        <v>32</v>
      </c>
      <c r="I67" s="35">
        <v>34.75</v>
      </c>
      <c r="J67" s="35">
        <f t="shared" si="0"/>
        <v>69.5</v>
      </c>
      <c r="K67" s="40"/>
      <c r="L67" s="34"/>
      <c r="M67" s="20"/>
      <c r="N67" s="9"/>
    </row>
    <row r="68" spans="1:14" s="10" customFormat="1" ht="48.75" customHeight="1">
      <c r="A68" s="22">
        <v>61</v>
      </c>
      <c r="B68" s="24">
        <v>1063725</v>
      </c>
      <c r="C68" s="25">
        <v>358525</v>
      </c>
      <c r="D68" s="26" t="s">
        <v>95</v>
      </c>
      <c r="E68" s="23" t="s">
        <v>33</v>
      </c>
      <c r="F68" s="39">
        <v>2</v>
      </c>
      <c r="G68" s="33" t="s">
        <v>31</v>
      </c>
      <c r="H68" s="27" t="s">
        <v>32</v>
      </c>
      <c r="I68" s="35">
        <v>197.27</v>
      </c>
      <c r="J68" s="35">
        <f t="shared" si="0"/>
        <v>394.54</v>
      </c>
      <c r="K68" s="40"/>
      <c r="L68" s="34"/>
      <c r="M68" s="20"/>
      <c r="N68" s="9"/>
    </row>
    <row r="69" spans="1:14" s="10" customFormat="1" ht="48.75" customHeight="1">
      <c r="A69" s="22">
        <v>62</v>
      </c>
      <c r="B69" s="24">
        <v>1063725</v>
      </c>
      <c r="C69" s="25">
        <v>358525</v>
      </c>
      <c r="D69" s="26" t="s">
        <v>95</v>
      </c>
      <c r="E69" s="23" t="s">
        <v>33</v>
      </c>
      <c r="F69" s="39">
        <v>35</v>
      </c>
      <c r="G69" s="33" t="s">
        <v>31</v>
      </c>
      <c r="H69" s="27" t="s">
        <v>32</v>
      </c>
      <c r="I69" s="35">
        <v>163.96</v>
      </c>
      <c r="J69" s="35">
        <f t="shared" si="0"/>
        <v>5738.6</v>
      </c>
      <c r="K69" s="40"/>
      <c r="L69" s="34"/>
      <c r="M69" s="20"/>
      <c r="N69" s="9"/>
    </row>
    <row r="70" spans="1:14" s="10" customFormat="1" ht="48.75" customHeight="1">
      <c r="A70" s="22">
        <v>63</v>
      </c>
      <c r="B70" s="24">
        <v>1051845</v>
      </c>
      <c r="C70" s="25">
        <v>352459</v>
      </c>
      <c r="D70" s="26" t="s">
        <v>96</v>
      </c>
      <c r="E70" s="23" t="s">
        <v>33</v>
      </c>
      <c r="F70" s="39">
        <v>6</v>
      </c>
      <c r="G70" s="33" t="s">
        <v>31</v>
      </c>
      <c r="H70" s="27" t="s">
        <v>32</v>
      </c>
      <c r="I70" s="35">
        <v>150.86</v>
      </c>
      <c r="J70" s="35">
        <f t="shared" si="0"/>
        <v>905.16</v>
      </c>
      <c r="K70" s="40"/>
      <c r="L70" s="34"/>
      <c r="M70" s="20"/>
      <c r="N70" s="9"/>
    </row>
    <row r="71" spans="1:14" s="10" customFormat="1" ht="48.75" customHeight="1">
      <c r="A71" s="22">
        <v>64</v>
      </c>
      <c r="B71" s="24">
        <v>1312612</v>
      </c>
      <c r="C71" s="25">
        <v>354364</v>
      </c>
      <c r="D71" s="26" t="s">
        <v>97</v>
      </c>
      <c r="E71" s="23" t="s">
        <v>33</v>
      </c>
      <c r="F71" s="39">
        <v>1</v>
      </c>
      <c r="G71" s="33" t="s">
        <v>31</v>
      </c>
      <c r="H71" s="27" t="s">
        <v>32</v>
      </c>
      <c r="I71" s="35">
        <v>1786.34</v>
      </c>
      <c r="J71" s="35">
        <f t="shared" si="0"/>
        <v>1786.34</v>
      </c>
      <c r="K71" s="40"/>
      <c r="L71" s="34"/>
      <c r="M71" s="20"/>
      <c r="N71" s="9"/>
    </row>
    <row r="72" spans="1:14" s="10" customFormat="1" ht="48.75" customHeight="1">
      <c r="A72" s="22">
        <v>65</v>
      </c>
      <c r="B72" s="24">
        <v>1314508</v>
      </c>
      <c r="C72" s="25">
        <v>415056</v>
      </c>
      <c r="D72" s="26" t="s">
        <v>98</v>
      </c>
      <c r="E72" s="23" t="s">
        <v>33</v>
      </c>
      <c r="F72" s="39">
        <v>10</v>
      </c>
      <c r="G72" s="33" t="s">
        <v>31</v>
      </c>
      <c r="H72" s="27" t="s">
        <v>35</v>
      </c>
      <c r="I72" s="35">
        <v>5315.59</v>
      </c>
      <c r="J72" s="35">
        <f t="shared" si="0"/>
        <v>53155.9</v>
      </c>
      <c r="K72" s="40"/>
      <c r="L72" s="34"/>
      <c r="M72" s="20"/>
      <c r="N72" s="9"/>
    </row>
    <row r="73" spans="1:14" s="10" customFormat="1" ht="48.75" customHeight="1">
      <c r="A73" s="22">
        <v>66</v>
      </c>
      <c r="B73" s="24">
        <v>1677394</v>
      </c>
      <c r="C73" s="25">
        <v>1677394</v>
      </c>
      <c r="D73" s="26" t="s">
        <v>99</v>
      </c>
      <c r="E73" s="23" t="s">
        <v>33</v>
      </c>
      <c r="F73" s="39">
        <v>10</v>
      </c>
      <c r="G73" s="33" t="s">
        <v>31</v>
      </c>
      <c r="H73" s="27" t="s">
        <v>32</v>
      </c>
      <c r="I73" s="35">
        <v>43.51</v>
      </c>
      <c r="J73" s="35">
        <f>ROUND(I73*F73,2)</f>
        <v>435.1</v>
      </c>
      <c r="K73" s="40"/>
      <c r="L73" s="34"/>
      <c r="M73" s="20"/>
      <c r="N73" s="9"/>
    </row>
    <row r="74" spans="1:14" s="10" customFormat="1" ht="48.75" customHeight="1">
      <c r="A74" s="22">
        <v>67</v>
      </c>
      <c r="B74" s="24">
        <v>1665015</v>
      </c>
      <c r="C74" s="25">
        <v>359362</v>
      </c>
      <c r="D74" s="26" t="s">
        <v>100</v>
      </c>
      <c r="E74" s="23" t="s">
        <v>33</v>
      </c>
      <c r="F74" s="39">
        <v>1</v>
      </c>
      <c r="G74" s="33" t="s">
        <v>31</v>
      </c>
      <c r="H74" s="27" t="s">
        <v>32</v>
      </c>
      <c r="I74" s="35">
        <v>201.66</v>
      </c>
      <c r="J74" s="35">
        <f>ROUND(I74*F74,2)</f>
        <v>201.66</v>
      </c>
      <c r="K74" s="40"/>
      <c r="L74" s="34"/>
      <c r="M74" s="20"/>
      <c r="N74" s="9"/>
    </row>
    <row r="75" spans="1:14" s="10" customFormat="1" ht="48.75" customHeight="1">
      <c r="A75" s="22">
        <v>68</v>
      </c>
      <c r="B75" s="24">
        <v>1097526</v>
      </c>
      <c r="C75" s="25">
        <v>371406</v>
      </c>
      <c r="D75" s="26" t="s">
        <v>101</v>
      </c>
      <c r="E75" s="23" t="s">
        <v>33</v>
      </c>
      <c r="F75" s="39">
        <v>26</v>
      </c>
      <c r="G75" s="33" t="s">
        <v>31</v>
      </c>
      <c r="H75" s="27" t="s">
        <v>34</v>
      </c>
      <c r="I75" s="35">
        <v>5066.064</v>
      </c>
      <c r="J75" s="35">
        <f>ROUND(I75*F75,2)</f>
        <v>131717.66</v>
      </c>
      <c r="K75" s="40"/>
      <c r="L75" s="34"/>
      <c r="M75" s="20"/>
      <c r="N75" s="9"/>
    </row>
    <row r="76" spans="1:14" s="10" customFormat="1" ht="48.75" customHeight="1">
      <c r="A76" s="22">
        <v>69</v>
      </c>
      <c r="B76" s="24">
        <v>1468384</v>
      </c>
      <c r="C76" s="25">
        <v>303455</v>
      </c>
      <c r="D76" s="26" t="s">
        <v>102</v>
      </c>
      <c r="E76" s="23" t="s">
        <v>33</v>
      </c>
      <c r="F76" s="39">
        <v>200</v>
      </c>
      <c r="G76" s="33" t="s">
        <v>31</v>
      </c>
      <c r="H76" s="27" t="s">
        <v>103</v>
      </c>
      <c r="I76" s="35">
        <v>0.13999999999999999</v>
      </c>
      <c r="J76" s="35">
        <f>ROUND(I76*F76,2)</f>
        <v>28</v>
      </c>
      <c r="K76" s="40"/>
      <c r="L76" s="34"/>
      <c r="M76" s="20"/>
      <c r="N76" s="9"/>
    </row>
    <row r="77" spans="1:14" s="4" customFormat="1" ht="16.5" customHeight="1">
      <c r="A77" s="65"/>
      <c r="B77" s="65"/>
      <c r="C77" s="65"/>
      <c r="D77" s="65"/>
      <c r="E77" s="65"/>
      <c r="F77" s="65"/>
      <c r="G77" s="65"/>
      <c r="H77" s="65"/>
      <c r="I77" s="28" t="s">
        <v>2</v>
      </c>
      <c r="J77" s="29">
        <f>SUM(J8:J76)</f>
        <v>1347331.33</v>
      </c>
      <c r="K77" s="31"/>
      <c r="L77" s="31"/>
      <c r="M77" s="31"/>
      <c r="N77" s="15" t="s">
        <v>17</v>
      </c>
    </row>
    <row r="78" spans="1:14" ht="25.5" customHeight="1">
      <c r="A78" s="49" t="s">
        <v>16</v>
      </c>
      <c r="B78" s="50"/>
      <c r="C78" s="50"/>
      <c r="D78" s="50"/>
      <c r="E78" s="50"/>
      <c r="F78" s="50"/>
      <c r="G78" s="50"/>
      <c r="H78" s="50"/>
      <c r="I78" s="21"/>
      <c r="J78" s="37">
        <f>ROUND(J77*1.2,2)</f>
        <v>1616797.6</v>
      </c>
      <c r="K78" s="41"/>
      <c r="L78" s="32"/>
      <c r="M78" s="32"/>
      <c r="N78" s="14" t="s">
        <v>27</v>
      </c>
    </row>
    <row r="79" spans="1:14" s="7" customFormat="1" ht="32.25" customHeight="1">
      <c r="A79" s="63" t="s">
        <v>1</v>
      </c>
      <c r="B79" s="63"/>
      <c r="C79" s="63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5.75" customHeight="1">
      <c r="A80" s="43" t="s">
        <v>6</v>
      </c>
      <c r="B80" s="43"/>
      <c r="C80" s="43"/>
      <c r="D80" s="43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5.75" customHeight="1">
      <c r="A81" s="43" t="s">
        <v>7</v>
      </c>
      <c r="B81" s="43"/>
      <c r="C81" s="43"/>
      <c r="D81" s="43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5.75" customHeight="1">
      <c r="A82" s="43" t="s">
        <v>29</v>
      </c>
      <c r="B82" s="43"/>
      <c r="C82" s="43"/>
      <c r="D82" s="43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5" ht="60" customHeight="1">
      <c r="A83" s="43" t="s">
        <v>8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16"/>
    </row>
    <row r="84" spans="1:13" ht="28.5" customHeight="1">
      <c r="A84" s="62" t="s">
        <v>18</v>
      </c>
      <c r="B84" s="62"/>
      <c r="C84" s="62"/>
      <c r="D84" s="62"/>
      <c r="E84" s="62"/>
      <c r="F84" s="17"/>
      <c r="G84" s="18"/>
      <c r="H84" s="18"/>
      <c r="I84" s="19"/>
      <c r="J84" s="19"/>
      <c r="K84" s="19"/>
      <c r="L84" s="19"/>
      <c r="M84" s="19"/>
    </row>
    <row r="85" spans="1:13" ht="28.5" customHeight="1">
      <c r="A85" s="59" t="s">
        <v>19</v>
      </c>
      <c r="B85" s="59" t="s">
        <v>20</v>
      </c>
      <c r="C85" s="59"/>
      <c r="D85" s="59"/>
      <c r="E85" s="59"/>
      <c r="F85" s="60" t="s">
        <v>21</v>
      </c>
      <c r="G85" s="60"/>
      <c r="H85" s="60"/>
      <c r="I85" s="19"/>
      <c r="J85" s="19"/>
      <c r="K85" s="19"/>
      <c r="L85" s="19"/>
      <c r="M85" s="19"/>
    </row>
    <row r="86" spans="4:14" ht="13.5">
      <c r="D86" s="3"/>
      <c r="E86" s="6"/>
      <c r="F86" s="3"/>
      <c r="G86" s="3"/>
      <c r="H86" s="3"/>
      <c r="I86" s="3"/>
      <c r="J86" s="3"/>
      <c r="K86" s="3"/>
      <c r="L86" s="3"/>
      <c r="M86" s="3"/>
      <c r="N86" s="7"/>
    </row>
  </sheetData>
  <sheetProtection/>
  <autoFilter ref="A7:N85"/>
  <mergeCells count="26">
    <mergeCell ref="A85:E85"/>
    <mergeCell ref="F85:H85"/>
    <mergeCell ref="F5:F6"/>
    <mergeCell ref="G5:H5"/>
    <mergeCell ref="C5:C6"/>
    <mergeCell ref="A84:E84"/>
    <mergeCell ref="A83:N83"/>
    <mergeCell ref="A79:C79"/>
    <mergeCell ref="N4:N6"/>
    <mergeCell ref="A77:H77"/>
    <mergeCell ref="A2:N2"/>
    <mergeCell ref="L4:L6"/>
    <mergeCell ref="D5:D6"/>
    <mergeCell ref="A4:A6"/>
    <mergeCell ref="I4:I6"/>
    <mergeCell ref="K4:K6"/>
    <mergeCell ref="A1:N1"/>
    <mergeCell ref="A81:D81"/>
    <mergeCell ref="A82:D82"/>
    <mergeCell ref="A80:D80"/>
    <mergeCell ref="B5:B6"/>
    <mergeCell ref="J4:J6"/>
    <mergeCell ref="B4:H4"/>
    <mergeCell ref="M4:M6"/>
    <mergeCell ref="E5:E6"/>
    <mergeCell ref="A78:H78"/>
  </mergeCells>
  <dataValidations count="1">
    <dataValidation operator="lessThanOrEqual" allowBlank="1" showInputMessage="1" showErrorMessage="1" sqref="B8:B7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2022-07-27T12:23:23Z</dcterms:modified>
  <cp:category/>
  <cp:version/>
  <cp:contentType/>
  <cp:contentStatus/>
</cp:coreProperties>
</file>