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<sst xmlns="http://schemas.openxmlformats.org/spreadsheetml/2006/main" count="75" uniqueCount="45">
  <si>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</si>
  <si>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</si>
  <si>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</si>
  <si>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</si>
  <si>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</si>
  <si>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</si>
  <si>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</si>
  <si>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</si>
  <si>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</si>
  <si>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</si>
  <si>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</si>
  <si>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</si>
  <si>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</si>
  <si>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</si>
  <si>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</si>
  <si>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</si>
  <si>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</si>
  <si>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</si>
  <si>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</si>
  <si>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</si>
  <si>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</si>
  <si>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</si>
  <si>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</si>
  <si>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</si>
  <si>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</si>
  <si>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</si>
  <si>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</si>
  <si>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</si>
  <si>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</si>
  <si>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</si>
  <si>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</si>
  <si>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</si>
  <si>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</si>
  <si>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</si>
  <si>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2022-07-42 - Оборудование энергетическое</t>
  </si>
  <si>
    <t>030456</t>
  </si>
  <si>
    <t>Система статичес.забора воздуха SGT-800</t>
  </si>
  <si>
    <t>381730</t>
  </si>
  <si>
    <t>Горелка газомазутная ГМГ-2М</t>
  </si>
  <si>
    <t>030242</t>
  </si>
  <si>
    <t>Запчасти 3820537-42 ГТУ SGT</t>
  </si>
  <si>
    <t>Противоугон пружинный П-65</t>
  </si>
  <si>
    <t>ЦентрСклад 25</t>
  </si>
  <si>
    <t>Модификатор ММТ-БД-12/24-3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</si>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</sst>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E16">
      <selection activeCell="O16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1214166</v>
      </c>
      <c r="C8" s="25" t="s">
        <v>35</v>
      </c>
      <c r="D8" s="26" t="s">
        <v>36</v>
      </c>
      <c r="E8" s="23" t="s">
        <v>32</v>
      </c>
      <c r="F8" s="39">
        <v>2</v>
      </c>
      <c r="G8" s="33" t="s">
        <v>31</v>
      </c>
      <c r="H8" s="27" t="s">
        <v>33</v>
      </c>
      <c r="I8" s="35">
        <v>119225.7</v>
      </c>
      <c r="J8" s="35">
        <f>ROUND(I8*F8,2)</f>
        <v>238451.4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1214166</v>
      </c>
      <c r="C9" s="25" t="s">
        <v>35</v>
      </c>
      <c r="D9" s="26" t="s">
        <v>36</v>
      </c>
      <c r="E9" s="23" t="s">
        <v>32</v>
      </c>
      <c r="F9" s="39">
        <v>4</v>
      </c>
      <c r="G9" s="33" t="s">
        <v>31</v>
      </c>
      <c r="H9" s="27" t="s">
        <v>33</v>
      </c>
      <c r="I9" s="35">
        <v>115280.28</v>
      </c>
      <c r="J9" s="35">
        <f aca="true" t="shared" si="0" ref="J9:J16">ROUND(I9*F9,2)</f>
        <v>461121.12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1214166</v>
      </c>
      <c r="C10" s="25" t="s">
        <v>35</v>
      </c>
      <c r="D10" s="26" t="s">
        <v>36</v>
      </c>
      <c r="E10" s="23" t="s">
        <v>32</v>
      </c>
      <c r="F10" s="39">
        <v>2</v>
      </c>
      <c r="G10" s="33" t="s">
        <v>31</v>
      </c>
      <c r="H10" s="27" t="s">
        <v>33</v>
      </c>
      <c r="I10" s="35">
        <v>118400.95</v>
      </c>
      <c r="J10" s="35">
        <f t="shared" si="0"/>
        <v>236801.9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1376101</v>
      </c>
      <c r="C11" s="25" t="s">
        <v>37</v>
      </c>
      <c r="D11" s="26" t="s">
        <v>38</v>
      </c>
      <c r="E11" s="23" t="s">
        <v>32</v>
      </c>
      <c r="F11" s="39">
        <v>6</v>
      </c>
      <c r="G11" s="33" t="s">
        <v>31</v>
      </c>
      <c r="H11" s="27" t="s">
        <v>33</v>
      </c>
      <c r="I11" s="35">
        <v>9439.26</v>
      </c>
      <c r="J11" s="35">
        <f t="shared" si="0"/>
        <v>56635.56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1214166</v>
      </c>
      <c r="C12" s="25" t="s">
        <v>35</v>
      </c>
      <c r="D12" s="26" t="s">
        <v>36</v>
      </c>
      <c r="E12" s="23" t="s">
        <v>32</v>
      </c>
      <c r="F12" s="39">
        <v>2</v>
      </c>
      <c r="G12" s="33" t="s">
        <v>31</v>
      </c>
      <c r="H12" s="27" t="s">
        <v>33</v>
      </c>
      <c r="I12" s="35">
        <v>118433.17</v>
      </c>
      <c r="J12" s="35">
        <f t="shared" si="0"/>
        <v>236866.34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1214166</v>
      </c>
      <c r="C13" s="25" t="s">
        <v>35</v>
      </c>
      <c r="D13" s="26" t="s">
        <v>36</v>
      </c>
      <c r="E13" s="23" t="s">
        <v>32</v>
      </c>
      <c r="F13" s="39">
        <v>4</v>
      </c>
      <c r="G13" s="33" t="s">
        <v>31</v>
      </c>
      <c r="H13" s="27" t="s">
        <v>33</v>
      </c>
      <c r="I13" s="35">
        <v>115507.94</v>
      </c>
      <c r="J13" s="35">
        <f t="shared" si="0"/>
        <v>462031.76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1402225</v>
      </c>
      <c r="C14" s="25" t="s">
        <v>39</v>
      </c>
      <c r="D14" s="26" t="s">
        <v>40</v>
      </c>
      <c r="E14" s="23" t="s">
        <v>32</v>
      </c>
      <c r="F14" s="39">
        <v>1</v>
      </c>
      <c r="G14" s="33" t="s">
        <v>31</v>
      </c>
      <c r="H14" s="27" t="s">
        <v>33</v>
      </c>
      <c r="I14" s="35">
        <v>5897.71</v>
      </c>
      <c r="J14" s="35">
        <f t="shared" si="0"/>
        <v>5897.71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1128679</v>
      </c>
      <c r="C15" s="25">
        <v>82161</v>
      </c>
      <c r="D15" s="26" t="s">
        <v>41</v>
      </c>
      <c r="E15" s="23" t="s">
        <v>32</v>
      </c>
      <c r="F15" s="39">
        <v>3900</v>
      </c>
      <c r="G15" s="33" t="s">
        <v>31</v>
      </c>
      <c r="H15" s="27" t="s">
        <v>42</v>
      </c>
      <c r="I15" s="35">
        <v>87.76</v>
      </c>
      <c r="J15" s="35">
        <f t="shared" si="0"/>
        <v>342264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1651637</v>
      </c>
      <c r="C16" s="25">
        <v>359268</v>
      </c>
      <c r="D16" s="26" t="s">
        <v>43</v>
      </c>
      <c r="E16" s="23" t="s">
        <v>32</v>
      </c>
      <c r="F16" s="39">
        <v>12</v>
      </c>
      <c r="G16" s="33" t="s">
        <v>31</v>
      </c>
      <c r="H16" s="27" t="s">
        <v>44</v>
      </c>
      <c r="I16" s="35">
        <v>94.31</v>
      </c>
      <c r="J16" s="35">
        <f t="shared" si="0"/>
        <v>1131.72</v>
      </c>
      <c r="K16" s="40"/>
      <c r="L16" s="34"/>
      <c r="M16" s="20"/>
      <c r="N16" s="9"/>
    </row>
    <row r="17" spans="1:14" s="4" customFormat="1" ht="16.5" customHeight="1">
      <c r="A17" s="65"/>
      <c r="B17" s="65"/>
      <c r="C17" s="65"/>
      <c r="D17" s="65"/>
      <c r="E17" s="65"/>
      <c r="F17" s="65"/>
      <c r="G17" s="65"/>
      <c r="H17" s="65"/>
      <c r="I17" s="28" t="s">
        <v>2</v>
      </c>
      <c r="J17" s="29">
        <f>SUM(J8:J16)</f>
        <v>2041201.51</v>
      </c>
      <c r="K17" s="31"/>
      <c r="L17" s="31"/>
      <c r="M17" s="31"/>
      <c r="N17" s="15" t="s">
        <v>17</v>
      </c>
    </row>
    <row r="18" spans="1:14" ht="25.5" customHeight="1">
      <c r="A18" s="49" t="s">
        <v>16</v>
      </c>
      <c r="B18" s="50"/>
      <c r="C18" s="50"/>
      <c r="D18" s="50"/>
      <c r="E18" s="50"/>
      <c r="F18" s="50"/>
      <c r="G18" s="50"/>
      <c r="H18" s="50"/>
      <c r="I18" s="21"/>
      <c r="J18" s="37">
        <f>ROUND(J17*1.2,2)</f>
        <v>2449441.81</v>
      </c>
      <c r="K18" s="41"/>
      <c r="L18" s="32"/>
      <c r="M18" s="32"/>
      <c r="N18" s="14" t="s">
        <v>27</v>
      </c>
    </row>
    <row r="19" spans="1:14" s="7" customFormat="1" ht="32.25" customHeight="1">
      <c r="A19" s="63" t="s">
        <v>1</v>
      </c>
      <c r="B19" s="63"/>
      <c r="C19" s="63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.75" customHeight="1">
      <c r="A20" s="43" t="s">
        <v>6</v>
      </c>
      <c r="B20" s="43"/>
      <c r="C20" s="43"/>
      <c r="D20" s="43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s="43" t="s">
        <v>7</v>
      </c>
      <c r="B21" s="43"/>
      <c r="C21" s="43"/>
      <c r="D21" s="43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customHeight="1">
      <c r="A22" s="43" t="s">
        <v>29</v>
      </c>
      <c r="B22" s="43"/>
      <c r="C22" s="43"/>
      <c r="D22" s="43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5" ht="60" customHeight="1">
      <c r="A23" s="43" t="s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6"/>
    </row>
    <row r="24" spans="1:13" ht="28.5" customHeight="1">
      <c r="A24" s="62" t="s">
        <v>18</v>
      </c>
      <c r="B24" s="62"/>
      <c r="C24" s="62"/>
      <c r="D24" s="62"/>
      <c r="E24" s="62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9" t="s">
        <v>19</v>
      </c>
      <c r="B25" s="59" t="s">
        <v>20</v>
      </c>
      <c r="C25" s="59"/>
      <c r="D25" s="59"/>
      <c r="E25" s="59"/>
      <c r="F25" s="60" t="s">
        <v>21</v>
      </c>
      <c r="G25" s="60"/>
      <c r="H25" s="60"/>
      <c r="I25" s="19"/>
      <c r="J25" s="19"/>
      <c r="K25" s="19"/>
      <c r="L25" s="19"/>
      <c r="M25" s="19"/>
    </row>
    <row r="26" spans="4:14" ht="13.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H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2022-07-27T12:27:08Z</dcterms:modified>
  <cp:category/>
  <cp:version/>
  <cp:contentType/>
  <cp:contentStatus/>
</cp:coreProperties>
</file>