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<sst xmlns="http://schemas.openxmlformats.org/spreadsheetml/2006/main" count="61" uniqueCount="43">
  <si>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</si>
  <si>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</si>
  <si>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</si>
  <si>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</si>
  <si>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</si>
  <si>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</si>
  <si>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</si>
  <si>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</si>
  <si>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</si>
  <si>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</si>
  <si>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</si>
  <si>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</si>
  <si>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</si>
  <si>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</si>
  <si>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</si>
  <si>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</si>
  <si>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</si>
  <si>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</si>
  <si>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</si>
  <si>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</si>
  <si>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</si>
  <si>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</si>
  <si>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</si>
  <si>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</si>
  <si>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</si>
  <si>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</si>
  <si>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</si>
  <si>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</si>
  <si>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</si>
  <si>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</si>
  <si>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</si>
  <si>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</si>
  <si>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</si>
  <si>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</si>
  <si>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ЦентрСклад 95</t>
  </si>
  <si>
    <t>Лот № 2022-07-43 - Оборудование лабораторное</t>
  </si>
  <si>
    <t>070569</t>
  </si>
  <si>
    <t>Фильтр газовый ФГ-32-ПОР 100 ХС</t>
  </si>
  <si>
    <t>Анализатор кислорода Modcon GPR-1500</t>
  </si>
  <si>
    <t>ЦентрСкл38Прибор</t>
  </si>
  <si>
    <t>Переходник 1/8" Matheson ADP-0163-BO</t>
  </si>
  <si>
    <t>Газоанализатор сероводорода МГЛ-19.2А</t>
  </si>
  <si>
    <t>Термостат Ministat 230,2015.0012.01Huber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</si>
</sst>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E7">
      <selection activeCell="O7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1340113</v>
      </c>
      <c r="C8" s="25" t="s">
        <v>36</v>
      </c>
      <c r="D8" s="26" t="s">
        <v>37</v>
      </c>
      <c r="E8" s="23" t="s">
        <v>32</v>
      </c>
      <c r="F8" s="39">
        <v>44</v>
      </c>
      <c r="G8" s="33" t="s">
        <v>31</v>
      </c>
      <c r="H8" s="27" t="s">
        <v>33</v>
      </c>
      <c r="I8" s="35">
        <v>3857.15</v>
      </c>
      <c r="J8" s="35">
        <f>ROUND(I8*F8,2)</f>
        <v>169714.6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1600443</v>
      </c>
      <c r="C9" s="25">
        <v>285405</v>
      </c>
      <c r="D9" s="26" t="s">
        <v>38</v>
      </c>
      <c r="E9" s="23" t="s">
        <v>32</v>
      </c>
      <c r="F9" s="39">
        <v>1</v>
      </c>
      <c r="G9" s="33" t="s">
        <v>31</v>
      </c>
      <c r="H9" s="27" t="s">
        <v>39</v>
      </c>
      <c r="I9" s="35">
        <v>290800.72</v>
      </c>
      <c r="J9" s="35">
        <f aca="true" t="shared" si="0" ref="J9:J14">ROUND(I9*F9,2)</f>
        <v>290800.72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1600443</v>
      </c>
      <c r="C10" s="25">
        <v>285405</v>
      </c>
      <c r="D10" s="26" t="s">
        <v>38</v>
      </c>
      <c r="E10" s="23" t="s">
        <v>32</v>
      </c>
      <c r="F10" s="39">
        <v>1</v>
      </c>
      <c r="G10" s="33" t="s">
        <v>31</v>
      </c>
      <c r="H10" s="27" t="s">
        <v>39</v>
      </c>
      <c r="I10" s="35">
        <v>328059.56</v>
      </c>
      <c r="J10" s="35">
        <f t="shared" si="0"/>
        <v>328059.56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1600443</v>
      </c>
      <c r="C11" s="25">
        <v>285405</v>
      </c>
      <c r="D11" s="26" t="s">
        <v>38</v>
      </c>
      <c r="E11" s="23" t="s">
        <v>32</v>
      </c>
      <c r="F11" s="39">
        <v>2</v>
      </c>
      <c r="G11" s="33" t="s">
        <v>31</v>
      </c>
      <c r="H11" s="27" t="s">
        <v>39</v>
      </c>
      <c r="I11" s="35">
        <v>14540.04</v>
      </c>
      <c r="J11" s="35">
        <f t="shared" si="0"/>
        <v>29080.08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1241642</v>
      </c>
      <c r="C12" s="25">
        <v>281190</v>
      </c>
      <c r="D12" s="26" t="s">
        <v>40</v>
      </c>
      <c r="E12" s="23" t="s">
        <v>32</v>
      </c>
      <c r="F12" s="39">
        <v>1</v>
      </c>
      <c r="G12" s="33" t="s">
        <v>31</v>
      </c>
      <c r="H12" s="27" t="s">
        <v>39</v>
      </c>
      <c r="I12" s="35">
        <v>237596.16</v>
      </c>
      <c r="J12" s="35">
        <f t="shared" si="0"/>
        <v>237596.16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1065722</v>
      </c>
      <c r="C13" s="25">
        <v>416667</v>
      </c>
      <c r="D13" s="26" t="s">
        <v>41</v>
      </c>
      <c r="E13" s="23" t="s">
        <v>32</v>
      </c>
      <c r="F13" s="39">
        <v>1</v>
      </c>
      <c r="G13" s="33" t="s">
        <v>31</v>
      </c>
      <c r="H13" s="27" t="s">
        <v>39</v>
      </c>
      <c r="I13" s="35">
        <v>1012704.06</v>
      </c>
      <c r="J13" s="35">
        <f t="shared" si="0"/>
        <v>1012704.06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1656953</v>
      </c>
      <c r="C14" s="25">
        <v>1656953</v>
      </c>
      <c r="D14" s="26" t="s">
        <v>42</v>
      </c>
      <c r="E14" s="23" t="s">
        <v>32</v>
      </c>
      <c r="F14" s="39">
        <v>2</v>
      </c>
      <c r="G14" s="33" t="s">
        <v>31</v>
      </c>
      <c r="H14" s="27" t="s">
        <v>34</v>
      </c>
      <c r="I14" s="35">
        <v>1389.97</v>
      </c>
      <c r="J14" s="35">
        <f t="shared" si="0"/>
        <v>2779.94</v>
      </c>
      <c r="K14" s="40"/>
      <c r="L14" s="34"/>
      <c r="M14" s="20"/>
      <c r="N14" s="9"/>
    </row>
    <row r="15" spans="1:14" s="4" customFormat="1" ht="16.5" customHeight="1">
      <c r="A15" s="53"/>
      <c r="B15" s="53"/>
      <c r="C15" s="53"/>
      <c r="D15" s="53"/>
      <c r="E15" s="53"/>
      <c r="F15" s="53"/>
      <c r="G15" s="53"/>
      <c r="H15" s="53"/>
      <c r="I15" s="28" t="s">
        <v>2</v>
      </c>
      <c r="J15" s="29">
        <f>SUM(J8:J14)</f>
        <v>2070735.1199999999</v>
      </c>
      <c r="K15" s="31"/>
      <c r="L15" s="31"/>
      <c r="M15" s="31"/>
      <c r="N15" s="15" t="s">
        <v>17</v>
      </c>
    </row>
    <row r="16" spans="1:14" ht="25.5" customHeight="1">
      <c r="A16" s="46" t="s">
        <v>16</v>
      </c>
      <c r="B16" s="65"/>
      <c r="C16" s="65"/>
      <c r="D16" s="65"/>
      <c r="E16" s="65"/>
      <c r="F16" s="65"/>
      <c r="G16" s="65"/>
      <c r="H16" s="65"/>
      <c r="I16" s="21"/>
      <c r="J16" s="37">
        <f>ROUND(J15*1.2,2)</f>
        <v>2484882.14</v>
      </c>
      <c r="K16" s="41"/>
      <c r="L16" s="32"/>
      <c r="M16" s="32"/>
      <c r="N16" s="14" t="s">
        <v>27</v>
      </c>
    </row>
    <row r="17" spans="1:14" s="7" customFormat="1" ht="32.25" customHeight="1">
      <c r="A17" s="50" t="s">
        <v>1</v>
      </c>
      <c r="B17" s="50"/>
      <c r="C17" s="5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.75" customHeight="1">
      <c r="A18" s="49" t="s">
        <v>6</v>
      </c>
      <c r="B18" s="49"/>
      <c r="C18" s="49"/>
      <c r="D18" s="49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s="49" t="s">
        <v>7</v>
      </c>
      <c r="B19" s="49"/>
      <c r="C19" s="49"/>
      <c r="D19" s="49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s="49" t="s">
        <v>29</v>
      </c>
      <c r="B20" s="49"/>
      <c r="C20" s="49"/>
      <c r="D20" s="49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5" ht="60" customHeight="1">
      <c r="A21" s="49" t="s">
        <v>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6"/>
    </row>
    <row r="22" spans="1:13" ht="28.5" customHeight="1">
      <c r="A22" s="48" t="s">
        <v>18</v>
      </c>
      <c r="B22" s="48"/>
      <c r="C22" s="48"/>
      <c r="D22" s="48"/>
      <c r="E22" s="48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2" t="s">
        <v>19</v>
      </c>
      <c r="B23" s="42" t="s">
        <v>20</v>
      </c>
      <c r="C23" s="42"/>
      <c r="D23" s="42"/>
      <c r="E23" s="42"/>
      <c r="F23" s="43" t="s">
        <v>21</v>
      </c>
      <c r="G23" s="43"/>
      <c r="H23" s="43"/>
      <c r="I23" s="19"/>
      <c r="J23" s="19"/>
      <c r="K23" s="19"/>
      <c r="L23" s="19"/>
      <c r="M23" s="19"/>
    </row>
    <row r="24" spans="4:14" ht="13.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H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2022-07-27T12:27:49Z</dcterms:modified>
  <cp:category/>
  <cp:version/>
  <cp:contentType/>
  <cp:contentStatus/>
</cp:coreProperties>
</file>