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'РНХн'!$A$7:$N$28</definedName>
    <definedName name="_xlnm.Print_Area" localSheetId="0">'РНХн'!$A$1:$N$28</definedName>
  </definedNames>
  <calcPr fullCalcOnLoad="1"/>
</workbook>
</file>

<file path=xl/sharedStrings.xml><?xml version="1.0" encoding="utf-8"?>
<sst xmlns="http://schemas.openxmlformats.org/spreadsheetml/2006/main" count="86" uniqueCount="50">
  <si>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</si>
  <si>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</si>
  <si>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</si>
  <si>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</si>
  <si>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</si>
  <si>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</si>
  <si>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</si>
  <si>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</si>
  <si>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</si>
  <si>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</si>
  <si>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</si>
  <si>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</si>
  <si>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</si>
  <si>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</si>
  <si>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</si>
  <si>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</si>
  <si>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</si>
  <si>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</si>
  <si>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</si>
  <si>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</si>
  <si>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</si>
  <si>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</si>
  <si>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</si>
  <si>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</si>
  <si>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</si>
  <si>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</si>
  <si>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</si>
  <si>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</si>
  <si>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</si>
  <si>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</si>
  <si>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</si>
  <si>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</si>
  <si>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</si>
  <si>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76</t>
  </si>
  <si>
    <t>Лот № 2022-07-45 - Автотрансп. МТР и оборуд</t>
  </si>
  <si>
    <t>084734</t>
  </si>
  <si>
    <t>Накладка тормозная 250х0,5 TGL 20-363003</t>
  </si>
  <si>
    <t>ЦентрСклад 25</t>
  </si>
  <si>
    <t>120500</t>
  </si>
  <si>
    <t>Манжета 75-100-10</t>
  </si>
  <si>
    <t>030176</t>
  </si>
  <si>
    <t>Сцепка жесткая (штанга буксировочная)</t>
  </si>
  <si>
    <t>ЦентрСклад 36</t>
  </si>
  <si>
    <t>Балка оси 45-3001031-А</t>
  </si>
  <si>
    <t>Ремень вентилятора 1136714631 Isuzu</t>
  </si>
  <si>
    <t>ЦентрСклад 80</t>
  </si>
  <si>
    <t>3700874</t>
  </si>
  <si>
    <t>Фитинг "BOBCAT"</t>
  </si>
  <si>
    <t>120771</t>
  </si>
  <si>
    <t>Мойка Karcher HD 10/23-4S 1.286-329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</si>
</sst>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E16">
      <selection activeCell="O16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1549644</v>
      </c>
      <c r="C8" s="25" t="s">
        <v>35</v>
      </c>
      <c r="D8" s="26" t="s">
        <v>36</v>
      </c>
      <c r="E8" s="23" t="s">
        <v>32</v>
      </c>
      <c r="F8" s="39">
        <v>234</v>
      </c>
      <c r="G8" s="33" t="s">
        <v>31</v>
      </c>
      <c r="H8" s="27" t="s">
        <v>37</v>
      </c>
      <c r="I8" s="35">
        <v>57.68</v>
      </c>
      <c r="J8" s="35">
        <f>ROUND(I8*F8,2)</f>
        <v>13497.12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1260440</v>
      </c>
      <c r="C9" s="25" t="s">
        <v>38</v>
      </c>
      <c r="D9" s="26" t="s">
        <v>39</v>
      </c>
      <c r="E9" s="23" t="s">
        <v>32</v>
      </c>
      <c r="F9" s="39">
        <v>1</v>
      </c>
      <c r="G9" s="33" t="s">
        <v>31</v>
      </c>
      <c r="H9" s="27" t="s">
        <v>37</v>
      </c>
      <c r="I9" s="35">
        <v>236.87</v>
      </c>
      <c r="J9" s="35">
        <f aca="true" t="shared" si="0" ref="J9:J19">ROUND(I9*F9,2)</f>
        <v>236.87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1260440</v>
      </c>
      <c r="C10" s="25" t="s">
        <v>38</v>
      </c>
      <c r="D10" s="26" t="s">
        <v>39</v>
      </c>
      <c r="E10" s="23" t="s">
        <v>32</v>
      </c>
      <c r="F10" s="39">
        <v>2</v>
      </c>
      <c r="G10" s="33" t="s">
        <v>31</v>
      </c>
      <c r="H10" s="27" t="s">
        <v>37</v>
      </c>
      <c r="I10" s="35">
        <v>236.87</v>
      </c>
      <c r="J10" s="35">
        <f t="shared" si="0"/>
        <v>473.74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1139565</v>
      </c>
      <c r="C11" s="25" t="s">
        <v>40</v>
      </c>
      <c r="D11" s="26" t="s">
        <v>41</v>
      </c>
      <c r="E11" s="23" t="s">
        <v>32</v>
      </c>
      <c r="F11" s="39">
        <v>14</v>
      </c>
      <c r="G11" s="33" t="s">
        <v>31</v>
      </c>
      <c r="H11" s="27" t="s">
        <v>42</v>
      </c>
      <c r="I11" s="35">
        <v>1501.28</v>
      </c>
      <c r="J11" s="35">
        <f t="shared" si="0"/>
        <v>21017.92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1117769</v>
      </c>
      <c r="C12" s="25">
        <v>30164</v>
      </c>
      <c r="D12" s="26" t="s">
        <v>43</v>
      </c>
      <c r="E12" s="23" t="s">
        <v>32</v>
      </c>
      <c r="F12" s="39">
        <v>1</v>
      </c>
      <c r="G12" s="33" t="s">
        <v>31</v>
      </c>
      <c r="H12" s="27" t="s">
        <v>42</v>
      </c>
      <c r="I12" s="35">
        <v>12871.44</v>
      </c>
      <c r="J12" s="35">
        <f t="shared" si="0"/>
        <v>12871.44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1117769</v>
      </c>
      <c r="C13" s="25">
        <v>30164</v>
      </c>
      <c r="D13" s="26" t="s">
        <v>43</v>
      </c>
      <c r="E13" s="23" t="s">
        <v>32</v>
      </c>
      <c r="F13" s="39">
        <v>3</v>
      </c>
      <c r="G13" s="33" t="s">
        <v>31</v>
      </c>
      <c r="H13" s="27" t="s">
        <v>42</v>
      </c>
      <c r="I13" s="35">
        <v>11485.01</v>
      </c>
      <c r="J13" s="35">
        <f t="shared" si="0"/>
        <v>34455.03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1651623</v>
      </c>
      <c r="C14" s="25">
        <v>240600</v>
      </c>
      <c r="D14" s="26" t="s">
        <v>44</v>
      </c>
      <c r="E14" s="23" t="s">
        <v>32</v>
      </c>
      <c r="F14" s="39">
        <v>10</v>
      </c>
      <c r="G14" s="33" t="s">
        <v>31</v>
      </c>
      <c r="H14" s="27" t="s">
        <v>45</v>
      </c>
      <c r="I14" s="35">
        <v>33.4</v>
      </c>
      <c r="J14" s="35">
        <f t="shared" si="0"/>
        <v>334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1651623</v>
      </c>
      <c r="C15" s="25">
        <v>240600</v>
      </c>
      <c r="D15" s="26" t="s">
        <v>44</v>
      </c>
      <c r="E15" s="23" t="s">
        <v>32</v>
      </c>
      <c r="F15" s="39">
        <v>5</v>
      </c>
      <c r="G15" s="33" t="s">
        <v>31</v>
      </c>
      <c r="H15" s="27" t="s">
        <v>45</v>
      </c>
      <c r="I15" s="35">
        <v>59.53</v>
      </c>
      <c r="J15" s="35">
        <f t="shared" si="0"/>
        <v>297.65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1651623</v>
      </c>
      <c r="C16" s="25">
        <v>240600</v>
      </c>
      <c r="D16" s="26" t="s">
        <v>44</v>
      </c>
      <c r="E16" s="23" t="s">
        <v>32</v>
      </c>
      <c r="F16" s="39">
        <v>10</v>
      </c>
      <c r="G16" s="33" t="s">
        <v>31</v>
      </c>
      <c r="H16" s="27" t="s">
        <v>45</v>
      </c>
      <c r="I16" s="35">
        <v>58.12</v>
      </c>
      <c r="J16" s="35">
        <f t="shared" si="0"/>
        <v>581.2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1651623</v>
      </c>
      <c r="C17" s="25">
        <v>240600</v>
      </c>
      <c r="D17" s="26" t="s">
        <v>44</v>
      </c>
      <c r="E17" s="23" t="s">
        <v>32</v>
      </c>
      <c r="F17" s="39">
        <v>5</v>
      </c>
      <c r="G17" s="33" t="s">
        <v>31</v>
      </c>
      <c r="H17" s="27" t="s">
        <v>45</v>
      </c>
      <c r="I17" s="35">
        <v>59.06</v>
      </c>
      <c r="J17" s="35">
        <f t="shared" si="0"/>
        <v>295.3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1015817</v>
      </c>
      <c r="C18" s="25" t="s">
        <v>46</v>
      </c>
      <c r="D18" s="26" t="s">
        <v>47</v>
      </c>
      <c r="E18" s="23" t="s">
        <v>32</v>
      </c>
      <c r="F18" s="39">
        <v>1</v>
      </c>
      <c r="G18" s="33" t="s">
        <v>31</v>
      </c>
      <c r="H18" s="27" t="s">
        <v>42</v>
      </c>
      <c r="I18" s="35">
        <v>25270.91</v>
      </c>
      <c r="J18" s="35">
        <f t="shared" si="0"/>
        <v>25270.91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1166590</v>
      </c>
      <c r="C19" s="25" t="s">
        <v>48</v>
      </c>
      <c r="D19" s="26" t="s">
        <v>49</v>
      </c>
      <c r="E19" s="23" t="s">
        <v>32</v>
      </c>
      <c r="F19" s="39">
        <v>2</v>
      </c>
      <c r="G19" s="33" t="s">
        <v>31</v>
      </c>
      <c r="H19" s="27" t="s">
        <v>33</v>
      </c>
      <c r="I19" s="35">
        <v>37288.882000000005</v>
      </c>
      <c r="J19" s="35">
        <f t="shared" si="0"/>
        <v>74577.76</v>
      </c>
      <c r="K19" s="40"/>
      <c r="L19" s="34"/>
      <c r="M19" s="20"/>
      <c r="N19" s="9"/>
    </row>
    <row r="20" spans="1:14" s="4" customFormat="1" ht="16.5" customHeight="1">
      <c r="A20" s="53"/>
      <c r="B20" s="53"/>
      <c r="C20" s="53"/>
      <c r="D20" s="53"/>
      <c r="E20" s="53"/>
      <c r="F20" s="53"/>
      <c r="G20" s="53"/>
      <c r="H20" s="53"/>
      <c r="I20" s="28" t="s">
        <v>2</v>
      </c>
      <c r="J20" s="29">
        <f>SUM(J8:J19)</f>
        <v>183908.94</v>
      </c>
      <c r="K20" s="31"/>
      <c r="L20" s="31"/>
      <c r="M20" s="31"/>
      <c r="N20" s="15" t="s">
        <v>17</v>
      </c>
    </row>
    <row r="21" spans="1:14" ht="25.5" customHeight="1">
      <c r="A21" s="46" t="s">
        <v>16</v>
      </c>
      <c r="B21" s="65"/>
      <c r="C21" s="65"/>
      <c r="D21" s="65"/>
      <c r="E21" s="65"/>
      <c r="F21" s="65"/>
      <c r="G21" s="65"/>
      <c r="H21" s="65"/>
      <c r="I21" s="21"/>
      <c r="J21" s="37">
        <f>ROUND(J20*1.2,2)</f>
        <v>220690.73</v>
      </c>
      <c r="K21" s="41"/>
      <c r="L21" s="32"/>
      <c r="M21" s="32"/>
      <c r="N21" s="14" t="s">
        <v>27</v>
      </c>
    </row>
    <row r="22" spans="1:14" s="7" customFormat="1" ht="32.25" customHeight="1">
      <c r="A22" s="50" t="s">
        <v>1</v>
      </c>
      <c r="B22" s="50"/>
      <c r="C22" s="5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5.75" customHeight="1">
      <c r="A23" s="49" t="s">
        <v>6</v>
      </c>
      <c r="B23" s="49"/>
      <c r="C23" s="49"/>
      <c r="D23" s="49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 customHeight="1">
      <c r="A24" s="49" t="s">
        <v>7</v>
      </c>
      <c r="B24" s="49"/>
      <c r="C24" s="49"/>
      <c r="D24" s="49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>
      <c r="A25" s="49" t="s">
        <v>29</v>
      </c>
      <c r="B25" s="49"/>
      <c r="C25" s="49"/>
      <c r="D25" s="49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60" customHeight="1">
      <c r="A26" s="49" t="s">
        <v>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6"/>
    </row>
    <row r="27" spans="1:13" ht="28.5" customHeight="1">
      <c r="A27" s="48" t="s">
        <v>18</v>
      </c>
      <c r="B27" s="48"/>
      <c r="C27" s="48"/>
      <c r="D27" s="48"/>
      <c r="E27" s="48"/>
      <c r="F27" s="17"/>
      <c r="G27" s="18"/>
      <c r="H27" s="18"/>
      <c r="I27" s="19"/>
      <c r="J27" s="19"/>
      <c r="K27" s="19"/>
      <c r="L27" s="19"/>
      <c r="M27" s="19"/>
    </row>
    <row r="28" spans="1:13" ht="28.5" customHeight="1">
      <c r="A28" s="42" t="s">
        <v>19</v>
      </c>
      <c r="B28" s="42" t="s">
        <v>20</v>
      </c>
      <c r="C28" s="42"/>
      <c r="D28" s="42"/>
      <c r="E28" s="42"/>
      <c r="F28" s="43" t="s">
        <v>21</v>
      </c>
      <c r="G28" s="43"/>
      <c r="H28" s="43"/>
      <c r="I28" s="19"/>
      <c r="J28" s="19"/>
      <c r="K28" s="19"/>
      <c r="L28" s="19"/>
      <c r="M28" s="19"/>
    </row>
    <row r="29" spans="4:14" ht="13.5">
      <c r="D29" s="3"/>
      <c r="E29" s="6"/>
      <c r="F29" s="3"/>
      <c r="G29" s="3"/>
      <c r="H29" s="3"/>
      <c r="I29" s="3"/>
      <c r="J29" s="3"/>
      <c r="K29" s="3"/>
      <c r="L29" s="3"/>
      <c r="M29" s="3"/>
      <c r="N29" s="7"/>
    </row>
  </sheetData>
  <sheetProtection/>
  <autoFilter ref="A7:N28"/>
  <mergeCells count="26">
    <mergeCell ref="A1:N1"/>
    <mergeCell ref="A24:D24"/>
    <mergeCell ref="A25:D25"/>
    <mergeCell ref="A23:D23"/>
    <mergeCell ref="B5:B6"/>
    <mergeCell ref="J4:J6"/>
    <mergeCell ref="B4:H4"/>
    <mergeCell ref="M4:M6"/>
    <mergeCell ref="E5:E6"/>
    <mergeCell ref="A21:H21"/>
    <mergeCell ref="A2:N2"/>
    <mergeCell ref="L4:L6"/>
    <mergeCell ref="D5:D6"/>
    <mergeCell ref="A4:A6"/>
    <mergeCell ref="I4:I6"/>
    <mergeCell ref="K4:K6"/>
    <mergeCell ref="A28:E28"/>
    <mergeCell ref="F28:H28"/>
    <mergeCell ref="F5:F6"/>
    <mergeCell ref="G5:H5"/>
    <mergeCell ref="C5:C6"/>
    <mergeCell ref="A27:E27"/>
    <mergeCell ref="A26:N26"/>
    <mergeCell ref="A22:C22"/>
    <mergeCell ref="N4:N6"/>
    <mergeCell ref="A20:H20"/>
  </mergeCells>
  <dataValidations count="1">
    <dataValidation operator="lessThanOrEqual" allowBlank="1" showInputMessage="1" showErrorMessage="1" sqref="B8:B1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2022-07-27T12:29:19Z</dcterms:modified>
  <cp:category/>
  <cp:version/>
  <cp:contentType/>
  <cp:contentStatus/>
</cp:coreProperties>
</file>