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'РНХн'!$A$7:$N$77</definedName>
    <definedName name="_xlnm.Print_Area" localSheetId="0">'РНХн'!$A$1:$N$77</definedName>
  </definedNames>
  <calcPr fullCalcOnLoad="1"/>
</workbook>
</file>

<file path=xl/sharedStrings.xml><?xml version="1.0" encoding="utf-8"?>
<sst xmlns="http://schemas.openxmlformats.org/spreadsheetml/2006/main" count="284" uniqueCount="88">
  <si>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</si>
  <si>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</si>
  <si>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</si>
  <si>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</si>
  <si>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</si>
  <si>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</si>
  <si>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</si>
  <si>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</si>
  <si>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</si>
  <si>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</si>
  <si>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</si>
  <si>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</si>
  <si>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</si>
  <si>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</si>
  <si>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</si>
  <si>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</si>
  <si>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</si>
  <si>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</si>
  <si>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</si>
  <si>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</si>
  <si>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</si>
  <si>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</si>
  <si>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</si>
  <si>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</si>
  <si>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</si>
  <si>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</si>
  <si>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</si>
  <si>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</si>
  <si>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</si>
  <si>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</si>
  <si>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</si>
  <si>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</si>
  <si>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</si>
  <si>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25</t>
  </si>
  <si>
    <t>ЦентрСклад 26</t>
  </si>
  <si>
    <t>Лот № 2022-07-48 - Продукция резино-тех., асбест. и безасб</t>
  </si>
  <si>
    <t>124558</t>
  </si>
  <si>
    <t>Манжета резиновая 70х100х17</t>
  </si>
  <si>
    <t>125063</t>
  </si>
  <si>
    <t>Кольцо резиновое под соед. Тайтон Д 150</t>
  </si>
  <si>
    <t>124557</t>
  </si>
  <si>
    <t>Кольцо резиновое 300х310х5,0</t>
  </si>
  <si>
    <t>125058</t>
  </si>
  <si>
    <t>Кольцо резиновое уплотнит.круглого сечен</t>
  </si>
  <si>
    <t>Паронит ПОН-Б 4,0</t>
  </si>
  <si>
    <t>КГ</t>
  </si>
  <si>
    <t>ЦентрСклад 77</t>
  </si>
  <si>
    <t>Ремень приводной А-1280</t>
  </si>
  <si>
    <t>ЦентрСклад 80</t>
  </si>
  <si>
    <t>Набивка сальниковая АП-31 8х8</t>
  </si>
  <si>
    <t>Набивка сальниковая ХБП 6х6</t>
  </si>
  <si>
    <t>Набивка сальниковая ХБП 14х14</t>
  </si>
  <si>
    <t>Ремень клиновой L-3750</t>
  </si>
  <si>
    <t>Рукав РВД 4SH DIN EN 856 2" DN50 (18)м</t>
  </si>
  <si>
    <t>Набивка сальниковая квадр. АПР-31 18х18</t>
  </si>
  <si>
    <t>Ремень приводной А-900 ХЛ</t>
  </si>
  <si>
    <t>Кольцо резиновое 150-160-46-2-2</t>
  </si>
  <si>
    <t>Ремень приводной В(Б)-1700</t>
  </si>
  <si>
    <t>Шнур асбестовый ШАОН 12</t>
  </si>
  <si>
    <t>Набивка сальниковая АП-31 6х6</t>
  </si>
  <si>
    <t>Ремень 2кл. 2-12,5х9-1120</t>
  </si>
  <si>
    <t>Ремень приводной С(В)-1700</t>
  </si>
  <si>
    <t>Рукав РВД D=12 EN856 4SP</t>
  </si>
  <si>
    <t>М</t>
  </si>
  <si>
    <t>Ремень приводной А-710</t>
  </si>
  <si>
    <t>Набивка сальниковая квадр. АПР 8х8</t>
  </si>
  <si>
    <t>Набивка сальниковая АГС 14х14</t>
  </si>
  <si>
    <t>Ремень приводной Е(Д)-11200</t>
  </si>
  <si>
    <t>Ремень 1кл. 1-11х10-1045</t>
  </si>
  <si>
    <t>Рукав Semperit TOF 319 DN19 PN20</t>
  </si>
  <si>
    <t>Набивка сальниковая АГИ 18х18</t>
  </si>
  <si>
    <t>Набивка сальниковая АГС Д=8мм</t>
  </si>
  <si>
    <t>Рукав РВД 1SH 38-50</t>
  </si>
  <si>
    <t>Кольцо резиновое ЖБИ 1035х24</t>
  </si>
  <si>
    <t>Ремень 2кл. 2-21х14-1650</t>
  </si>
  <si>
    <t>Ремень 2кл. 2-16х11-1103</t>
  </si>
  <si>
    <t>Паронит ПМБ 4,0</t>
  </si>
  <si>
    <t>Ремень 2кл. 2-14х10-987</t>
  </si>
  <si>
    <t>Ремень 2кл. 2-16х11-1650</t>
  </si>
  <si>
    <t>Ремень 2кл.1-11х10-1775</t>
  </si>
  <si>
    <t>Набивка сальниковая квадратная АС 4х4</t>
  </si>
  <si>
    <t>Ремень приводной С(В)-2240</t>
  </si>
  <si>
    <t>Ремень приводной А-1180</t>
  </si>
  <si>
    <t>Набивка сальниковая АГИ 16х16</t>
  </si>
  <si>
    <t>Ремень приводной SPZ-1500 (УО)</t>
  </si>
  <si>
    <t>Ремень клиновой SPB 1600 Mitsuboshi</t>
  </si>
  <si>
    <t>Набивка сальниковая квадр. АПР 18х18</t>
  </si>
  <si>
    <t>Набивка сальниковая квадр. АПРПС 8Х8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</si>
</sst>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SheetLayoutView="100" workbookViewId="0" topLeftCell="E67">
      <selection activeCell="O67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20002844</v>
      </c>
      <c r="C8" s="25" t="s">
        <v>36</v>
      </c>
      <c r="D8" s="26" t="s">
        <v>37</v>
      </c>
      <c r="E8" s="23" t="s">
        <v>32</v>
      </c>
      <c r="F8" s="39">
        <v>1</v>
      </c>
      <c r="G8" s="33" t="s">
        <v>31</v>
      </c>
      <c r="H8" s="27" t="s">
        <v>33</v>
      </c>
      <c r="I8" s="35">
        <v>743.8</v>
      </c>
      <c r="J8" s="35">
        <f>ROUND(I8*F8,2)</f>
        <v>743.8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20002844</v>
      </c>
      <c r="C9" s="25" t="s">
        <v>36</v>
      </c>
      <c r="D9" s="26" t="s">
        <v>37</v>
      </c>
      <c r="E9" s="23" t="s">
        <v>32</v>
      </c>
      <c r="F9" s="39">
        <v>2</v>
      </c>
      <c r="G9" s="33" t="s">
        <v>31</v>
      </c>
      <c r="H9" s="27" t="s">
        <v>33</v>
      </c>
      <c r="I9" s="35">
        <v>743.8</v>
      </c>
      <c r="J9" s="35">
        <f aca="true" t="shared" si="0" ref="J9:J68">ROUND(I9*F9,2)</f>
        <v>1487.6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1160979</v>
      </c>
      <c r="C10" s="25" t="s">
        <v>38</v>
      </c>
      <c r="D10" s="26" t="s">
        <v>39</v>
      </c>
      <c r="E10" s="23" t="s">
        <v>32</v>
      </c>
      <c r="F10" s="39">
        <v>8</v>
      </c>
      <c r="G10" s="33" t="s">
        <v>31</v>
      </c>
      <c r="H10" s="27" t="s">
        <v>33</v>
      </c>
      <c r="I10" s="35">
        <v>428.98</v>
      </c>
      <c r="J10" s="35">
        <f t="shared" si="0"/>
        <v>3431.84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1160979</v>
      </c>
      <c r="C11" s="25" t="s">
        <v>38</v>
      </c>
      <c r="D11" s="26" t="s">
        <v>39</v>
      </c>
      <c r="E11" s="23" t="s">
        <v>32</v>
      </c>
      <c r="F11" s="39">
        <v>2</v>
      </c>
      <c r="G11" s="33" t="s">
        <v>31</v>
      </c>
      <c r="H11" s="27" t="s">
        <v>33</v>
      </c>
      <c r="I11" s="35">
        <v>428.98</v>
      </c>
      <c r="J11" s="35">
        <f t="shared" si="0"/>
        <v>857.96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20004061</v>
      </c>
      <c r="C12" s="25" t="s">
        <v>40</v>
      </c>
      <c r="D12" s="26" t="s">
        <v>41</v>
      </c>
      <c r="E12" s="23" t="s">
        <v>32</v>
      </c>
      <c r="F12" s="39">
        <v>6</v>
      </c>
      <c r="G12" s="33" t="s">
        <v>31</v>
      </c>
      <c r="H12" s="27" t="s">
        <v>33</v>
      </c>
      <c r="I12" s="35">
        <v>1052.21</v>
      </c>
      <c r="J12" s="35">
        <f t="shared" si="0"/>
        <v>6313.26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20004061</v>
      </c>
      <c r="C13" s="25" t="s">
        <v>40</v>
      </c>
      <c r="D13" s="26" t="s">
        <v>41</v>
      </c>
      <c r="E13" s="23" t="s">
        <v>32</v>
      </c>
      <c r="F13" s="39">
        <v>6</v>
      </c>
      <c r="G13" s="33" t="s">
        <v>31</v>
      </c>
      <c r="H13" s="27" t="s">
        <v>33</v>
      </c>
      <c r="I13" s="35">
        <v>1052.21</v>
      </c>
      <c r="J13" s="35">
        <f t="shared" si="0"/>
        <v>6313.26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1029119</v>
      </c>
      <c r="C14" s="25" t="s">
        <v>42</v>
      </c>
      <c r="D14" s="26" t="s">
        <v>43</v>
      </c>
      <c r="E14" s="23" t="s">
        <v>32</v>
      </c>
      <c r="F14" s="39">
        <v>5</v>
      </c>
      <c r="G14" s="33" t="s">
        <v>31</v>
      </c>
      <c r="H14" s="27" t="s">
        <v>33</v>
      </c>
      <c r="I14" s="35">
        <v>356.52</v>
      </c>
      <c r="J14" s="35">
        <f t="shared" si="0"/>
        <v>1782.6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1029119</v>
      </c>
      <c r="C15" s="25" t="s">
        <v>42</v>
      </c>
      <c r="D15" s="26" t="s">
        <v>43</v>
      </c>
      <c r="E15" s="23" t="s">
        <v>32</v>
      </c>
      <c r="F15" s="39">
        <v>2</v>
      </c>
      <c r="G15" s="33" t="s">
        <v>31</v>
      </c>
      <c r="H15" s="27" t="s">
        <v>33</v>
      </c>
      <c r="I15" s="35">
        <v>524.29</v>
      </c>
      <c r="J15" s="35">
        <f t="shared" si="0"/>
        <v>1048.58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1032649</v>
      </c>
      <c r="C16" s="25">
        <v>250625</v>
      </c>
      <c r="D16" s="26" t="s">
        <v>44</v>
      </c>
      <c r="E16" s="23" t="s">
        <v>45</v>
      </c>
      <c r="F16" s="39">
        <v>97</v>
      </c>
      <c r="G16" s="33" t="s">
        <v>31</v>
      </c>
      <c r="H16" s="27" t="s">
        <v>46</v>
      </c>
      <c r="I16" s="35">
        <v>95.4</v>
      </c>
      <c r="J16" s="35">
        <f t="shared" si="0"/>
        <v>9253.8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1032666</v>
      </c>
      <c r="C17" s="25">
        <v>240836</v>
      </c>
      <c r="D17" s="26" t="s">
        <v>47</v>
      </c>
      <c r="E17" s="23" t="s">
        <v>32</v>
      </c>
      <c r="F17" s="39">
        <v>4</v>
      </c>
      <c r="G17" s="33" t="s">
        <v>31</v>
      </c>
      <c r="H17" s="27" t="s">
        <v>48</v>
      </c>
      <c r="I17" s="35">
        <v>62.48</v>
      </c>
      <c r="J17" s="35">
        <f t="shared" si="0"/>
        <v>249.92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1032767</v>
      </c>
      <c r="C18" s="25">
        <v>250144</v>
      </c>
      <c r="D18" s="26" t="s">
        <v>49</v>
      </c>
      <c r="E18" s="23" t="s">
        <v>45</v>
      </c>
      <c r="F18" s="39">
        <v>18</v>
      </c>
      <c r="G18" s="33" t="s">
        <v>31</v>
      </c>
      <c r="H18" s="27" t="s">
        <v>46</v>
      </c>
      <c r="I18" s="35">
        <v>257.86</v>
      </c>
      <c r="J18" s="35">
        <f t="shared" si="0"/>
        <v>4641.48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1036846</v>
      </c>
      <c r="C19" s="25">
        <v>240775</v>
      </c>
      <c r="D19" s="26" t="s">
        <v>50</v>
      </c>
      <c r="E19" s="23" t="s">
        <v>45</v>
      </c>
      <c r="F19" s="39">
        <v>21.8</v>
      </c>
      <c r="G19" s="33" t="s">
        <v>31</v>
      </c>
      <c r="H19" s="27" t="s">
        <v>46</v>
      </c>
      <c r="I19" s="35">
        <v>276.02</v>
      </c>
      <c r="J19" s="35">
        <f t="shared" si="0"/>
        <v>6017.24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1032649</v>
      </c>
      <c r="C20" s="25">
        <v>250625</v>
      </c>
      <c r="D20" s="26" t="s">
        <v>44</v>
      </c>
      <c r="E20" s="23" t="s">
        <v>45</v>
      </c>
      <c r="F20" s="39">
        <v>845</v>
      </c>
      <c r="G20" s="33" t="s">
        <v>31</v>
      </c>
      <c r="H20" s="27" t="s">
        <v>46</v>
      </c>
      <c r="I20" s="35">
        <v>95.4</v>
      </c>
      <c r="J20" s="35">
        <f t="shared" si="0"/>
        <v>80613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1032767</v>
      </c>
      <c r="C21" s="25">
        <v>250144</v>
      </c>
      <c r="D21" s="26" t="s">
        <v>49</v>
      </c>
      <c r="E21" s="23" t="s">
        <v>45</v>
      </c>
      <c r="F21" s="39">
        <v>20</v>
      </c>
      <c r="G21" s="33" t="s">
        <v>31</v>
      </c>
      <c r="H21" s="27" t="s">
        <v>46</v>
      </c>
      <c r="I21" s="35">
        <v>242.96</v>
      </c>
      <c r="J21" s="35">
        <f t="shared" si="0"/>
        <v>4859.2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1032774</v>
      </c>
      <c r="C22" s="25">
        <v>240774</v>
      </c>
      <c r="D22" s="26" t="s">
        <v>51</v>
      </c>
      <c r="E22" s="23" t="s">
        <v>45</v>
      </c>
      <c r="F22" s="39">
        <v>15.4</v>
      </c>
      <c r="G22" s="33" t="s">
        <v>31</v>
      </c>
      <c r="H22" s="27" t="s">
        <v>46</v>
      </c>
      <c r="I22" s="35">
        <v>276.02</v>
      </c>
      <c r="J22" s="35">
        <f t="shared" si="0"/>
        <v>4250.71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1017826</v>
      </c>
      <c r="C23" s="25">
        <v>240653</v>
      </c>
      <c r="D23" s="26" t="s">
        <v>52</v>
      </c>
      <c r="E23" s="23" t="s">
        <v>32</v>
      </c>
      <c r="F23" s="39">
        <v>20</v>
      </c>
      <c r="G23" s="33" t="s">
        <v>31</v>
      </c>
      <c r="H23" s="27" t="s">
        <v>48</v>
      </c>
      <c r="I23" s="35">
        <v>119.39</v>
      </c>
      <c r="J23" s="35">
        <f t="shared" si="0"/>
        <v>2387.8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1017826</v>
      </c>
      <c r="C24" s="25">
        <v>240653</v>
      </c>
      <c r="D24" s="26" t="s">
        <v>52</v>
      </c>
      <c r="E24" s="23" t="s">
        <v>32</v>
      </c>
      <c r="F24" s="39">
        <v>12</v>
      </c>
      <c r="G24" s="33" t="s">
        <v>31</v>
      </c>
      <c r="H24" s="27" t="s">
        <v>48</v>
      </c>
      <c r="I24" s="35">
        <v>135.44</v>
      </c>
      <c r="J24" s="35">
        <f t="shared" si="0"/>
        <v>1625.28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1017826</v>
      </c>
      <c r="C25" s="25">
        <v>240653</v>
      </c>
      <c r="D25" s="26" t="s">
        <v>52</v>
      </c>
      <c r="E25" s="23" t="s">
        <v>32</v>
      </c>
      <c r="F25" s="39">
        <v>5</v>
      </c>
      <c r="G25" s="33" t="s">
        <v>31</v>
      </c>
      <c r="H25" s="27" t="s">
        <v>48</v>
      </c>
      <c r="I25" s="35">
        <v>40.16</v>
      </c>
      <c r="J25" s="35">
        <f t="shared" si="0"/>
        <v>200.8</v>
      </c>
      <c r="K25" s="40"/>
      <c r="L25" s="34"/>
      <c r="M25" s="20"/>
      <c r="N25" s="9"/>
    </row>
    <row r="26" spans="1:14" s="10" customFormat="1" ht="48.75" customHeight="1">
      <c r="A26" s="22">
        <v>19</v>
      </c>
      <c r="B26" s="24">
        <v>1017826</v>
      </c>
      <c r="C26" s="25">
        <v>240653</v>
      </c>
      <c r="D26" s="26" t="s">
        <v>52</v>
      </c>
      <c r="E26" s="23" t="s">
        <v>32</v>
      </c>
      <c r="F26" s="39">
        <v>15</v>
      </c>
      <c r="G26" s="33" t="s">
        <v>31</v>
      </c>
      <c r="H26" s="27" t="s">
        <v>48</v>
      </c>
      <c r="I26" s="35">
        <v>40.16</v>
      </c>
      <c r="J26" s="35">
        <f t="shared" si="0"/>
        <v>602.4</v>
      </c>
      <c r="K26" s="40"/>
      <c r="L26" s="34"/>
      <c r="M26" s="20"/>
      <c r="N26" s="9"/>
    </row>
    <row r="27" spans="1:14" s="10" customFormat="1" ht="48.75" customHeight="1">
      <c r="A27" s="22">
        <v>20</v>
      </c>
      <c r="B27" s="24">
        <v>1017826</v>
      </c>
      <c r="C27" s="25">
        <v>240653</v>
      </c>
      <c r="D27" s="26" t="s">
        <v>52</v>
      </c>
      <c r="E27" s="23" t="s">
        <v>32</v>
      </c>
      <c r="F27" s="39">
        <v>9</v>
      </c>
      <c r="G27" s="33" t="s">
        <v>31</v>
      </c>
      <c r="H27" s="27" t="s">
        <v>48</v>
      </c>
      <c r="I27" s="35">
        <v>67.9</v>
      </c>
      <c r="J27" s="35">
        <f t="shared" si="0"/>
        <v>611.1</v>
      </c>
      <c r="K27" s="40"/>
      <c r="L27" s="34"/>
      <c r="M27" s="20"/>
      <c r="N27" s="9"/>
    </row>
    <row r="28" spans="1:14" s="10" customFormat="1" ht="48.75" customHeight="1">
      <c r="A28" s="22">
        <v>21</v>
      </c>
      <c r="B28" s="24">
        <v>1017826</v>
      </c>
      <c r="C28" s="25">
        <v>240653</v>
      </c>
      <c r="D28" s="26" t="s">
        <v>52</v>
      </c>
      <c r="E28" s="23" t="s">
        <v>32</v>
      </c>
      <c r="F28" s="39">
        <v>30</v>
      </c>
      <c r="G28" s="33" t="s">
        <v>31</v>
      </c>
      <c r="H28" s="27" t="s">
        <v>48</v>
      </c>
      <c r="I28" s="35">
        <v>71.66</v>
      </c>
      <c r="J28" s="35">
        <f t="shared" si="0"/>
        <v>2149.8</v>
      </c>
      <c r="K28" s="40"/>
      <c r="L28" s="34"/>
      <c r="M28" s="20"/>
      <c r="N28" s="9"/>
    </row>
    <row r="29" spans="1:14" s="10" customFormat="1" ht="48.75" customHeight="1">
      <c r="A29" s="22">
        <v>22</v>
      </c>
      <c r="B29" s="24">
        <v>1017826</v>
      </c>
      <c r="C29" s="25">
        <v>240653</v>
      </c>
      <c r="D29" s="26" t="s">
        <v>52</v>
      </c>
      <c r="E29" s="23" t="s">
        <v>32</v>
      </c>
      <c r="F29" s="39">
        <v>8</v>
      </c>
      <c r="G29" s="33" t="s">
        <v>31</v>
      </c>
      <c r="H29" s="27" t="s">
        <v>48</v>
      </c>
      <c r="I29" s="35">
        <v>103.49</v>
      </c>
      <c r="J29" s="35">
        <f t="shared" si="0"/>
        <v>827.92</v>
      </c>
      <c r="K29" s="40"/>
      <c r="L29" s="34"/>
      <c r="M29" s="20"/>
      <c r="N29" s="9"/>
    </row>
    <row r="30" spans="1:14" s="10" customFormat="1" ht="48.75" customHeight="1">
      <c r="A30" s="22">
        <v>23</v>
      </c>
      <c r="B30" s="24">
        <v>1017826</v>
      </c>
      <c r="C30" s="25">
        <v>240653</v>
      </c>
      <c r="D30" s="26" t="s">
        <v>52</v>
      </c>
      <c r="E30" s="23" t="s">
        <v>32</v>
      </c>
      <c r="F30" s="39">
        <v>5</v>
      </c>
      <c r="G30" s="33" t="s">
        <v>31</v>
      </c>
      <c r="H30" s="27" t="s">
        <v>48</v>
      </c>
      <c r="I30" s="35">
        <v>27.56</v>
      </c>
      <c r="J30" s="35">
        <f t="shared" si="0"/>
        <v>137.8</v>
      </c>
      <c r="K30" s="40"/>
      <c r="L30" s="34"/>
      <c r="M30" s="20"/>
      <c r="N30" s="9"/>
    </row>
    <row r="31" spans="1:14" s="10" customFormat="1" ht="48.75" customHeight="1">
      <c r="A31" s="22">
        <v>24</v>
      </c>
      <c r="B31" s="24">
        <v>1708030</v>
      </c>
      <c r="C31" s="25">
        <v>240567</v>
      </c>
      <c r="D31" s="26" t="s">
        <v>53</v>
      </c>
      <c r="E31" s="23" t="s">
        <v>32</v>
      </c>
      <c r="F31" s="39">
        <v>2</v>
      </c>
      <c r="G31" s="33" t="s">
        <v>31</v>
      </c>
      <c r="H31" s="27" t="s">
        <v>48</v>
      </c>
      <c r="I31" s="35">
        <v>67939.3</v>
      </c>
      <c r="J31" s="35">
        <f t="shared" si="0"/>
        <v>135878.6</v>
      </c>
      <c r="K31" s="40"/>
      <c r="L31" s="34"/>
      <c r="M31" s="20"/>
      <c r="N31" s="9"/>
    </row>
    <row r="32" spans="1:14" s="10" customFormat="1" ht="48.75" customHeight="1">
      <c r="A32" s="22">
        <v>25</v>
      </c>
      <c r="B32" s="24">
        <v>1123347</v>
      </c>
      <c r="C32" s="25">
        <v>250665</v>
      </c>
      <c r="D32" s="26" t="s">
        <v>54</v>
      </c>
      <c r="E32" s="23" t="s">
        <v>45</v>
      </c>
      <c r="F32" s="39">
        <v>122</v>
      </c>
      <c r="G32" s="33" t="s">
        <v>31</v>
      </c>
      <c r="H32" s="27" t="s">
        <v>46</v>
      </c>
      <c r="I32" s="35">
        <v>204.92</v>
      </c>
      <c r="J32" s="35">
        <f t="shared" si="0"/>
        <v>25000.24</v>
      </c>
      <c r="K32" s="40"/>
      <c r="L32" s="34"/>
      <c r="M32" s="20"/>
      <c r="N32" s="9"/>
    </row>
    <row r="33" spans="1:14" s="10" customFormat="1" ht="48.75" customHeight="1">
      <c r="A33" s="22">
        <v>26</v>
      </c>
      <c r="B33" s="24">
        <v>1082001</v>
      </c>
      <c r="C33" s="25">
        <v>240865</v>
      </c>
      <c r="D33" s="26" t="s">
        <v>55</v>
      </c>
      <c r="E33" s="23" t="s">
        <v>32</v>
      </c>
      <c r="F33" s="39">
        <v>5</v>
      </c>
      <c r="G33" s="33" t="s">
        <v>31</v>
      </c>
      <c r="H33" s="27" t="s">
        <v>48</v>
      </c>
      <c r="I33" s="35">
        <v>42.85</v>
      </c>
      <c r="J33" s="35">
        <f t="shared" si="0"/>
        <v>214.25</v>
      </c>
      <c r="K33" s="40"/>
      <c r="L33" s="34"/>
      <c r="M33" s="20"/>
      <c r="N33" s="9"/>
    </row>
    <row r="34" spans="1:14" s="10" customFormat="1" ht="48.75" customHeight="1">
      <c r="A34" s="22">
        <v>27</v>
      </c>
      <c r="B34" s="24">
        <v>1074918</v>
      </c>
      <c r="C34" s="25">
        <v>93251</v>
      </c>
      <c r="D34" s="26" t="s">
        <v>56</v>
      </c>
      <c r="E34" s="23" t="s">
        <v>32</v>
      </c>
      <c r="F34" s="39">
        <v>3</v>
      </c>
      <c r="G34" s="33" t="s">
        <v>31</v>
      </c>
      <c r="H34" s="27" t="s">
        <v>34</v>
      </c>
      <c r="I34" s="35">
        <v>1670.53</v>
      </c>
      <c r="J34" s="35">
        <f t="shared" si="0"/>
        <v>5011.59</v>
      </c>
      <c r="K34" s="40"/>
      <c r="L34" s="34"/>
      <c r="M34" s="20"/>
      <c r="N34" s="9"/>
    </row>
    <row r="35" spans="1:14" s="10" customFormat="1" ht="48.75" customHeight="1">
      <c r="A35" s="22">
        <v>28</v>
      </c>
      <c r="B35" s="24">
        <v>1086626</v>
      </c>
      <c r="C35" s="25">
        <v>240854</v>
      </c>
      <c r="D35" s="26" t="s">
        <v>57</v>
      </c>
      <c r="E35" s="23" t="s">
        <v>32</v>
      </c>
      <c r="F35" s="39">
        <v>2</v>
      </c>
      <c r="G35" s="33" t="s">
        <v>31</v>
      </c>
      <c r="H35" s="27" t="s">
        <v>48</v>
      </c>
      <c r="I35" s="35">
        <v>113.83</v>
      </c>
      <c r="J35" s="35">
        <f t="shared" si="0"/>
        <v>227.66</v>
      </c>
      <c r="K35" s="40"/>
      <c r="L35" s="34"/>
      <c r="M35" s="20"/>
      <c r="N35" s="9"/>
    </row>
    <row r="36" spans="1:14" s="10" customFormat="1" ht="48.75" customHeight="1">
      <c r="A36" s="22">
        <v>29</v>
      </c>
      <c r="B36" s="24">
        <v>1087274</v>
      </c>
      <c r="C36" s="25">
        <v>250743</v>
      </c>
      <c r="D36" s="26" t="s">
        <v>58</v>
      </c>
      <c r="E36" s="23" t="s">
        <v>45</v>
      </c>
      <c r="F36" s="39">
        <v>234</v>
      </c>
      <c r="G36" s="33" t="s">
        <v>31</v>
      </c>
      <c r="H36" s="27" t="s">
        <v>46</v>
      </c>
      <c r="I36" s="35">
        <v>79.91</v>
      </c>
      <c r="J36" s="35">
        <f t="shared" si="0"/>
        <v>18698.94</v>
      </c>
      <c r="K36" s="40"/>
      <c r="L36" s="34"/>
      <c r="M36" s="20"/>
      <c r="N36" s="9"/>
    </row>
    <row r="37" spans="1:14" s="10" customFormat="1" ht="48.75" customHeight="1">
      <c r="A37" s="22">
        <v>30</v>
      </c>
      <c r="B37" s="24">
        <v>1092587</v>
      </c>
      <c r="C37" s="25">
        <v>250158</v>
      </c>
      <c r="D37" s="26" t="s">
        <v>59</v>
      </c>
      <c r="E37" s="23" t="s">
        <v>45</v>
      </c>
      <c r="F37" s="39">
        <v>49.6</v>
      </c>
      <c r="G37" s="33" t="s">
        <v>31</v>
      </c>
      <c r="H37" s="27" t="s">
        <v>46</v>
      </c>
      <c r="I37" s="35">
        <v>257.86</v>
      </c>
      <c r="J37" s="35">
        <f t="shared" si="0"/>
        <v>12789.86</v>
      </c>
      <c r="K37" s="40"/>
      <c r="L37" s="34"/>
      <c r="M37" s="20"/>
      <c r="N37" s="9"/>
    </row>
    <row r="38" spans="1:14" s="10" customFormat="1" ht="48.75" customHeight="1">
      <c r="A38" s="22">
        <v>31</v>
      </c>
      <c r="B38" s="24">
        <v>1092402</v>
      </c>
      <c r="C38" s="25">
        <v>1092402</v>
      </c>
      <c r="D38" s="26" t="s">
        <v>60</v>
      </c>
      <c r="E38" s="23" t="s">
        <v>32</v>
      </c>
      <c r="F38" s="39">
        <v>10</v>
      </c>
      <c r="G38" s="33" t="s">
        <v>31</v>
      </c>
      <c r="H38" s="27" t="s">
        <v>48</v>
      </c>
      <c r="I38" s="35">
        <v>67.78</v>
      </c>
      <c r="J38" s="35">
        <f t="shared" si="0"/>
        <v>677.8</v>
      </c>
      <c r="K38" s="40"/>
      <c r="L38" s="34"/>
      <c r="M38" s="20"/>
      <c r="N38" s="9"/>
    </row>
    <row r="39" spans="1:14" s="10" customFormat="1" ht="48.75" customHeight="1">
      <c r="A39" s="22">
        <v>32</v>
      </c>
      <c r="B39" s="24">
        <v>1092587</v>
      </c>
      <c r="C39" s="25">
        <v>250158</v>
      </c>
      <c r="D39" s="26" t="s">
        <v>59</v>
      </c>
      <c r="E39" s="23" t="s">
        <v>45</v>
      </c>
      <c r="F39" s="39">
        <v>22.2</v>
      </c>
      <c r="G39" s="33" t="s">
        <v>31</v>
      </c>
      <c r="H39" s="27" t="s">
        <v>46</v>
      </c>
      <c r="I39" s="35">
        <v>237.02</v>
      </c>
      <c r="J39" s="35">
        <f t="shared" si="0"/>
        <v>5261.84</v>
      </c>
      <c r="K39" s="40"/>
      <c r="L39" s="34"/>
      <c r="M39" s="20"/>
      <c r="N39" s="9"/>
    </row>
    <row r="40" spans="1:14" s="10" customFormat="1" ht="48.75" customHeight="1">
      <c r="A40" s="22">
        <v>33</v>
      </c>
      <c r="B40" s="24">
        <v>1090906</v>
      </c>
      <c r="C40" s="25">
        <v>240598</v>
      </c>
      <c r="D40" s="26" t="s">
        <v>61</v>
      </c>
      <c r="E40" s="23" t="s">
        <v>32</v>
      </c>
      <c r="F40" s="39">
        <v>54</v>
      </c>
      <c r="G40" s="33" t="s">
        <v>31</v>
      </c>
      <c r="H40" s="27" t="s">
        <v>48</v>
      </c>
      <c r="I40" s="35">
        <v>94.5</v>
      </c>
      <c r="J40" s="35">
        <f t="shared" si="0"/>
        <v>5103</v>
      </c>
      <c r="K40" s="40"/>
      <c r="L40" s="34"/>
      <c r="M40" s="20"/>
      <c r="N40" s="9"/>
    </row>
    <row r="41" spans="1:14" s="10" customFormat="1" ht="48.75" customHeight="1">
      <c r="A41" s="22">
        <v>34</v>
      </c>
      <c r="B41" s="24">
        <v>1169908</v>
      </c>
      <c r="C41" s="25">
        <v>240559</v>
      </c>
      <c r="D41" s="26" t="s">
        <v>62</v>
      </c>
      <c r="E41" s="23" t="s">
        <v>63</v>
      </c>
      <c r="F41" s="39">
        <v>200</v>
      </c>
      <c r="G41" s="33" t="s">
        <v>31</v>
      </c>
      <c r="H41" s="27" t="s">
        <v>48</v>
      </c>
      <c r="I41" s="35">
        <v>403.61</v>
      </c>
      <c r="J41" s="35">
        <f t="shared" si="0"/>
        <v>80722</v>
      </c>
      <c r="K41" s="40"/>
      <c r="L41" s="34"/>
      <c r="M41" s="20"/>
      <c r="N41" s="9"/>
    </row>
    <row r="42" spans="1:14" s="10" customFormat="1" ht="48.75" customHeight="1">
      <c r="A42" s="22">
        <v>35</v>
      </c>
      <c r="B42" s="24">
        <v>1201873</v>
      </c>
      <c r="C42" s="25">
        <v>240852</v>
      </c>
      <c r="D42" s="26" t="s">
        <v>64</v>
      </c>
      <c r="E42" s="23" t="s">
        <v>32</v>
      </c>
      <c r="F42" s="39">
        <v>5</v>
      </c>
      <c r="G42" s="33" t="s">
        <v>31</v>
      </c>
      <c r="H42" s="27" t="s">
        <v>48</v>
      </c>
      <c r="I42" s="35">
        <v>34.72</v>
      </c>
      <c r="J42" s="35">
        <f t="shared" si="0"/>
        <v>173.6</v>
      </c>
      <c r="K42" s="40"/>
      <c r="L42" s="34"/>
      <c r="M42" s="20"/>
      <c r="N42" s="9"/>
    </row>
    <row r="43" spans="1:14" s="10" customFormat="1" ht="48.75" customHeight="1">
      <c r="A43" s="22">
        <v>36</v>
      </c>
      <c r="B43" s="24">
        <v>1214699</v>
      </c>
      <c r="C43" s="25">
        <v>250209</v>
      </c>
      <c r="D43" s="26" t="s">
        <v>65</v>
      </c>
      <c r="E43" s="23" t="s">
        <v>45</v>
      </c>
      <c r="F43" s="39">
        <v>44.9</v>
      </c>
      <c r="G43" s="33" t="s">
        <v>31</v>
      </c>
      <c r="H43" s="27" t="s">
        <v>46</v>
      </c>
      <c r="I43" s="35">
        <v>418.18</v>
      </c>
      <c r="J43" s="35">
        <f t="shared" si="0"/>
        <v>18776.28</v>
      </c>
      <c r="K43" s="40"/>
      <c r="L43" s="34"/>
      <c r="M43" s="20"/>
      <c r="N43" s="9"/>
    </row>
    <row r="44" spans="1:14" s="10" customFormat="1" ht="48.75" customHeight="1">
      <c r="A44" s="22">
        <v>37</v>
      </c>
      <c r="B44" s="24">
        <v>1214898</v>
      </c>
      <c r="C44" s="25">
        <v>250722</v>
      </c>
      <c r="D44" s="26" t="s">
        <v>66</v>
      </c>
      <c r="E44" s="23" t="s">
        <v>45</v>
      </c>
      <c r="F44" s="39">
        <v>74</v>
      </c>
      <c r="G44" s="33" t="s">
        <v>31</v>
      </c>
      <c r="H44" s="27" t="s">
        <v>46</v>
      </c>
      <c r="I44" s="35">
        <v>380.14</v>
      </c>
      <c r="J44" s="35">
        <f t="shared" si="0"/>
        <v>28130.36</v>
      </c>
      <c r="K44" s="40"/>
      <c r="L44" s="34"/>
      <c r="M44" s="20"/>
      <c r="N44" s="9"/>
    </row>
    <row r="45" spans="1:14" s="10" customFormat="1" ht="48.75" customHeight="1">
      <c r="A45" s="22">
        <v>38</v>
      </c>
      <c r="B45" s="24">
        <v>1201613</v>
      </c>
      <c r="C45" s="25">
        <v>240834</v>
      </c>
      <c r="D45" s="26" t="s">
        <v>67</v>
      </c>
      <c r="E45" s="23" t="s">
        <v>32</v>
      </c>
      <c r="F45" s="39">
        <v>10</v>
      </c>
      <c r="G45" s="33" t="s">
        <v>31</v>
      </c>
      <c r="H45" s="27" t="s">
        <v>48</v>
      </c>
      <c r="I45" s="35">
        <v>54.83</v>
      </c>
      <c r="J45" s="35">
        <f t="shared" si="0"/>
        <v>548.3</v>
      </c>
      <c r="K45" s="40"/>
      <c r="L45" s="34"/>
      <c r="M45" s="20"/>
      <c r="N45" s="9"/>
    </row>
    <row r="46" spans="1:14" s="10" customFormat="1" ht="48.75" customHeight="1">
      <c r="A46" s="22">
        <v>39</v>
      </c>
      <c r="B46" s="24">
        <v>1148170</v>
      </c>
      <c r="C46" s="25">
        <v>1148170</v>
      </c>
      <c r="D46" s="26" t="s">
        <v>68</v>
      </c>
      <c r="E46" s="23" t="s">
        <v>32</v>
      </c>
      <c r="F46" s="39">
        <v>10</v>
      </c>
      <c r="G46" s="33" t="s">
        <v>31</v>
      </c>
      <c r="H46" s="27" t="s">
        <v>48</v>
      </c>
      <c r="I46" s="35">
        <v>68.46</v>
      </c>
      <c r="J46" s="35">
        <f t="shared" si="0"/>
        <v>684.6</v>
      </c>
      <c r="K46" s="40"/>
      <c r="L46" s="34"/>
      <c r="M46" s="20"/>
      <c r="N46" s="9"/>
    </row>
    <row r="47" spans="1:14" s="10" customFormat="1" ht="48.75" customHeight="1">
      <c r="A47" s="22">
        <v>40</v>
      </c>
      <c r="B47" s="24">
        <v>1543820</v>
      </c>
      <c r="C47" s="25">
        <v>240870</v>
      </c>
      <c r="D47" s="26" t="s">
        <v>69</v>
      </c>
      <c r="E47" s="23" t="s">
        <v>63</v>
      </c>
      <c r="F47" s="39">
        <v>100</v>
      </c>
      <c r="G47" s="33" t="s">
        <v>31</v>
      </c>
      <c r="H47" s="27" t="s">
        <v>48</v>
      </c>
      <c r="I47" s="35">
        <v>499.08</v>
      </c>
      <c r="J47" s="35">
        <f t="shared" si="0"/>
        <v>49908</v>
      </c>
      <c r="K47" s="40"/>
      <c r="L47" s="34"/>
      <c r="M47" s="20"/>
      <c r="N47" s="9"/>
    </row>
    <row r="48" spans="1:14" s="10" customFormat="1" ht="48.75" customHeight="1">
      <c r="A48" s="22">
        <v>41</v>
      </c>
      <c r="B48" s="24">
        <v>1137204</v>
      </c>
      <c r="C48" s="25">
        <v>250704</v>
      </c>
      <c r="D48" s="26" t="s">
        <v>70</v>
      </c>
      <c r="E48" s="23" t="s">
        <v>45</v>
      </c>
      <c r="F48" s="39">
        <v>10</v>
      </c>
      <c r="G48" s="33" t="s">
        <v>31</v>
      </c>
      <c r="H48" s="27" t="s">
        <v>46</v>
      </c>
      <c r="I48" s="35">
        <v>262.12</v>
      </c>
      <c r="J48" s="35">
        <f t="shared" si="0"/>
        <v>2621.2</v>
      </c>
      <c r="K48" s="40"/>
      <c r="L48" s="34"/>
      <c r="M48" s="20"/>
      <c r="N48" s="9"/>
    </row>
    <row r="49" spans="1:14" s="10" customFormat="1" ht="48.75" customHeight="1">
      <c r="A49" s="22">
        <v>42</v>
      </c>
      <c r="B49" s="24">
        <v>1136071</v>
      </c>
      <c r="C49" s="25">
        <v>250154</v>
      </c>
      <c r="D49" s="26" t="s">
        <v>71</v>
      </c>
      <c r="E49" s="23" t="s">
        <v>45</v>
      </c>
      <c r="F49" s="39">
        <v>75.1</v>
      </c>
      <c r="G49" s="33" t="s">
        <v>31</v>
      </c>
      <c r="H49" s="27" t="s">
        <v>46</v>
      </c>
      <c r="I49" s="35">
        <v>380.14</v>
      </c>
      <c r="J49" s="35">
        <f t="shared" si="0"/>
        <v>28548.51</v>
      </c>
      <c r="K49" s="40"/>
      <c r="L49" s="34"/>
      <c r="M49" s="20"/>
      <c r="N49" s="9"/>
    </row>
    <row r="50" spans="1:14" s="10" customFormat="1" ht="48.75" customHeight="1">
      <c r="A50" s="22">
        <v>43</v>
      </c>
      <c r="B50" s="24">
        <v>1136071</v>
      </c>
      <c r="C50" s="25">
        <v>250154</v>
      </c>
      <c r="D50" s="26" t="s">
        <v>71</v>
      </c>
      <c r="E50" s="23" t="s">
        <v>45</v>
      </c>
      <c r="F50" s="39">
        <v>12.6</v>
      </c>
      <c r="G50" s="33" t="s">
        <v>31</v>
      </c>
      <c r="H50" s="27" t="s">
        <v>46</v>
      </c>
      <c r="I50" s="35">
        <v>503.28</v>
      </c>
      <c r="J50" s="35">
        <f t="shared" si="0"/>
        <v>6341.33</v>
      </c>
      <c r="K50" s="40"/>
      <c r="L50" s="34"/>
      <c r="M50" s="20"/>
      <c r="N50" s="9"/>
    </row>
    <row r="51" spans="1:14" s="10" customFormat="1" ht="48.75" customHeight="1">
      <c r="A51" s="22">
        <v>44</v>
      </c>
      <c r="B51" s="24">
        <v>1154814</v>
      </c>
      <c r="C51" s="25">
        <v>240678</v>
      </c>
      <c r="D51" s="26" t="s">
        <v>72</v>
      </c>
      <c r="E51" s="23" t="s">
        <v>32</v>
      </c>
      <c r="F51" s="39">
        <v>2</v>
      </c>
      <c r="G51" s="33" t="s">
        <v>31</v>
      </c>
      <c r="H51" s="27" t="s">
        <v>48</v>
      </c>
      <c r="I51" s="35">
        <v>68695.1</v>
      </c>
      <c r="J51" s="35">
        <f t="shared" si="0"/>
        <v>137390.2</v>
      </c>
      <c r="K51" s="40"/>
      <c r="L51" s="34"/>
      <c r="M51" s="20"/>
      <c r="N51" s="9"/>
    </row>
    <row r="52" spans="1:14" s="10" customFormat="1" ht="48.75" customHeight="1">
      <c r="A52" s="22">
        <v>45</v>
      </c>
      <c r="B52" s="24">
        <v>1504953</v>
      </c>
      <c r="C52" s="25">
        <v>169040</v>
      </c>
      <c r="D52" s="26" t="s">
        <v>73</v>
      </c>
      <c r="E52" s="23" t="s">
        <v>32</v>
      </c>
      <c r="F52" s="39">
        <v>6</v>
      </c>
      <c r="G52" s="33" t="s">
        <v>31</v>
      </c>
      <c r="H52" s="27" t="s">
        <v>46</v>
      </c>
      <c r="I52" s="35">
        <v>3157.04</v>
      </c>
      <c r="J52" s="35">
        <f t="shared" si="0"/>
        <v>18942.24</v>
      </c>
      <c r="K52" s="40"/>
      <c r="L52" s="34"/>
      <c r="M52" s="20"/>
      <c r="N52" s="9"/>
    </row>
    <row r="53" spans="1:14" s="10" customFormat="1" ht="48.75" customHeight="1">
      <c r="A53" s="22">
        <v>46</v>
      </c>
      <c r="B53" s="24">
        <v>1047558</v>
      </c>
      <c r="C53" s="25">
        <v>1047558</v>
      </c>
      <c r="D53" s="26" t="s">
        <v>74</v>
      </c>
      <c r="E53" s="23" t="s">
        <v>32</v>
      </c>
      <c r="F53" s="39">
        <v>13</v>
      </c>
      <c r="G53" s="33" t="s">
        <v>31</v>
      </c>
      <c r="H53" s="27" t="s">
        <v>48</v>
      </c>
      <c r="I53" s="35">
        <v>276.25</v>
      </c>
      <c r="J53" s="35">
        <f t="shared" si="0"/>
        <v>3591.25</v>
      </c>
      <c r="K53" s="40"/>
      <c r="L53" s="34"/>
      <c r="M53" s="20"/>
      <c r="N53" s="9"/>
    </row>
    <row r="54" spans="1:14" s="10" customFormat="1" ht="48.75" customHeight="1">
      <c r="A54" s="22">
        <v>47</v>
      </c>
      <c r="B54" s="24">
        <v>1047558</v>
      </c>
      <c r="C54" s="25">
        <v>1047558</v>
      </c>
      <c r="D54" s="26" t="s">
        <v>74</v>
      </c>
      <c r="E54" s="23" t="s">
        <v>32</v>
      </c>
      <c r="F54" s="39">
        <v>20</v>
      </c>
      <c r="G54" s="33" t="s">
        <v>31</v>
      </c>
      <c r="H54" s="27" t="s">
        <v>48</v>
      </c>
      <c r="I54" s="35">
        <v>214.64</v>
      </c>
      <c r="J54" s="35">
        <f t="shared" si="0"/>
        <v>4292.8</v>
      </c>
      <c r="K54" s="40"/>
      <c r="L54" s="34"/>
      <c r="M54" s="20"/>
      <c r="N54" s="9"/>
    </row>
    <row r="55" spans="1:14" s="10" customFormat="1" ht="48.75" customHeight="1">
      <c r="A55" s="22">
        <v>48</v>
      </c>
      <c r="B55" s="24">
        <v>1047560</v>
      </c>
      <c r="C55" s="25">
        <v>1047560</v>
      </c>
      <c r="D55" s="26" t="s">
        <v>75</v>
      </c>
      <c r="E55" s="23" t="s">
        <v>32</v>
      </c>
      <c r="F55" s="39">
        <v>5</v>
      </c>
      <c r="G55" s="33" t="s">
        <v>31</v>
      </c>
      <c r="H55" s="27" t="s">
        <v>48</v>
      </c>
      <c r="I55" s="35">
        <v>85.54</v>
      </c>
      <c r="J55" s="35">
        <f t="shared" si="0"/>
        <v>427.7</v>
      </c>
      <c r="K55" s="40"/>
      <c r="L55" s="34"/>
      <c r="M55" s="20"/>
      <c r="N55" s="9"/>
    </row>
    <row r="56" spans="1:14" s="10" customFormat="1" ht="48.75" customHeight="1">
      <c r="A56" s="22">
        <v>49</v>
      </c>
      <c r="B56" s="24">
        <v>1050971</v>
      </c>
      <c r="C56" s="25">
        <v>250231</v>
      </c>
      <c r="D56" s="26" t="s">
        <v>76</v>
      </c>
      <c r="E56" s="23" t="s">
        <v>45</v>
      </c>
      <c r="F56" s="39">
        <v>1745</v>
      </c>
      <c r="G56" s="33" t="s">
        <v>31</v>
      </c>
      <c r="H56" s="27" t="s">
        <v>46</v>
      </c>
      <c r="I56" s="35">
        <v>87.67</v>
      </c>
      <c r="J56" s="35">
        <f t="shared" si="0"/>
        <v>152984.15</v>
      </c>
      <c r="K56" s="40"/>
      <c r="L56" s="34"/>
      <c r="M56" s="20"/>
      <c r="N56" s="9"/>
    </row>
    <row r="57" spans="1:14" s="10" customFormat="1" ht="48.75" customHeight="1">
      <c r="A57" s="22">
        <v>50</v>
      </c>
      <c r="B57" s="24">
        <v>1050971</v>
      </c>
      <c r="C57" s="25">
        <v>250231</v>
      </c>
      <c r="D57" s="26" t="s">
        <v>76</v>
      </c>
      <c r="E57" s="23" t="s">
        <v>45</v>
      </c>
      <c r="F57" s="39">
        <v>3173</v>
      </c>
      <c r="G57" s="33" t="s">
        <v>31</v>
      </c>
      <c r="H57" s="27" t="s">
        <v>46</v>
      </c>
      <c r="I57" s="35">
        <v>100.42</v>
      </c>
      <c r="J57" s="35">
        <f t="shared" si="0"/>
        <v>318632.66</v>
      </c>
      <c r="K57" s="40"/>
      <c r="L57" s="34"/>
      <c r="M57" s="20"/>
      <c r="N57" s="9"/>
    </row>
    <row r="58" spans="1:14" s="10" customFormat="1" ht="48.75" customHeight="1">
      <c r="A58" s="22">
        <v>51</v>
      </c>
      <c r="B58" s="24">
        <v>1047104</v>
      </c>
      <c r="C58" s="25">
        <v>1047104</v>
      </c>
      <c r="D58" s="26" t="s">
        <v>77</v>
      </c>
      <c r="E58" s="23" t="s">
        <v>32</v>
      </c>
      <c r="F58" s="39">
        <v>10</v>
      </c>
      <c r="G58" s="33" t="s">
        <v>31</v>
      </c>
      <c r="H58" s="27" t="s">
        <v>48</v>
      </c>
      <c r="I58" s="35">
        <v>67.78</v>
      </c>
      <c r="J58" s="35">
        <f t="shared" si="0"/>
        <v>677.8</v>
      </c>
      <c r="K58" s="40"/>
      <c r="L58" s="34"/>
      <c r="M58" s="20"/>
      <c r="N58" s="9"/>
    </row>
    <row r="59" spans="1:14" s="10" customFormat="1" ht="48.75" customHeight="1">
      <c r="A59" s="22">
        <v>52</v>
      </c>
      <c r="B59" s="24">
        <v>1047176</v>
      </c>
      <c r="C59" s="25">
        <v>1047176</v>
      </c>
      <c r="D59" s="26" t="s">
        <v>78</v>
      </c>
      <c r="E59" s="23" t="s">
        <v>32</v>
      </c>
      <c r="F59" s="39">
        <v>10</v>
      </c>
      <c r="G59" s="33" t="s">
        <v>31</v>
      </c>
      <c r="H59" s="27" t="s">
        <v>48</v>
      </c>
      <c r="I59" s="35">
        <v>187.45</v>
      </c>
      <c r="J59" s="35">
        <f t="shared" si="0"/>
        <v>1874.5</v>
      </c>
      <c r="K59" s="40"/>
      <c r="L59" s="34"/>
      <c r="M59" s="20"/>
      <c r="N59" s="9"/>
    </row>
    <row r="60" spans="1:14" s="10" customFormat="1" ht="48.75" customHeight="1">
      <c r="A60" s="22">
        <v>53</v>
      </c>
      <c r="B60" s="24">
        <v>1047177</v>
      </c>
      <c r="C60" s="25">
        <v>240845</v>
      </c>
      <c r="D60" s="26" t="s">
        <v>79</v>
      </c>
      <c r="E60" s="23" t="s">
        <v>32</v>
      </c>
      <c r="F60" s="39">
        <v>6</v>
      </c>
      <c r="G60" s="33" t="s">
        <v>31</v>
      </c>
      <c r="H60" s="27" t="s">
        <v>48</v>
      </c>
      <c r="I60" s="35">
        <v>107.32</v>
      </c>
      <c r="J60" s="35">
        <f t="shared" si="0"/>
        <v>643.92</v>
      </c>
      <c r="K60" s="40"/>
      <c r="L60" s="34"/>
      <c r="M60" s="20"/>
      <c r="N60" s="9"/>
    </row>
    <row r="61" spans="1:14" s="10" customFormat="1" ht="48.75" customHeight="1">
      <c r="A61" s="22">
        <v>54</v>
      </c>
      <c r="B61" s="24">
        <v>1068022</v>
      </c>
      <c r="C61" s="25">
        <v>250163</v>
      </c>
      <c r="D61" s="26" t="s">
        <v>80</v>
      </c>
      <c r="E61" s="23" t="s">
        <v>45</v>
      </c>
      <c r="F61" s="39">
        <v>50</v>
      </c>
      <c r="G61" s="33" t="s">
        <v>31</v>
      </c>
      <c r="H61" s="27" t="s">
        <v>46</v>
      </c>
      <c r="I61" s="35">
        <v>680.12</v>
      </c>
      <c r="J61" s="35">
        <f t="shared" si="0"/>
        <v>34006</v>
      </c>
      <c r="K61" s="40"/>
      <c r="L61" s="34"/>
      <c r="M61" s="20"/>
      <c r="N61" s="9"/>
    </row>
    <row r="62" spans="1:14" s="10" customFormat="1" ht="48.75" customHeight="1">
      <c r="A62" s="22">
        <v>55</v>
      </c>
      <c r="B62" s="24">
        <v>1061043</v>
      </c>
      <c r="C62" s="25">
        <v>240847</v>
      </c>
      <c r="D62" s="26" t="s">
        <v>81</v>
      </c>
      <c r="E62" s="23" t="s">
        <v>32</v>
      </c>
      <c r="F62" s="39">
        <v>27</v>
      </c>
      <c r="G62" s="33" t="s">
        <v>31</v>
      </c>
      <c r="H62" s="27" t="s">
        <v>48</v>
      </c>
      <c r="I62" s="35">
        <v>247.51</v>
      </c>
      <c r="J62" s="35">
        <f t="shared" si="0"/>
        <v>6682.77</v>
      </c>
      <c r="K62" s="40"/>
      <c r="L62" s="34"/>
      <c r="M62" s="20"/>
      <c r="N62" s="9"/>
    </row>
    <row r="63" spans="1:14" s="10" customFormat="1" ht="48.75" customHeight="1">
      <c r="A63" s="22">
        <v>56</v>
      </c>
      <c r="B63" s="24">
        <v>1060887</v>
      </c>
      <c r="C63" s="25">
        <v>240851</v>
      </c>
      <c r="D63" s="26" t="s">
        <v>82</v>
      </c>
      <c r="E63" s="23" t="s">
        <v>32</v>
      </c>
      <c r="F63" s="39">
        <v>2</v>
      </c>
      <c r="G63" s="33" t="s">
        <v>31</v>
      </c>
      <c r="H63" s="27" t="s">
        <v>48</v>
      </c>
      <c r="I63" s="35">
        <v>56.77</v>
      </c>
      <c r="J63" s="35">
        <f t="shared" si="0"/>
        <v>113.54</v>
      </c>
      <c r="K63" s="40"/>
      <c r="L63" s="34"/>
      <c r="M63" s="20"/>
      <c r="N63" s="9"/>
    </row>
    <row r="64" spans="1:14" s="10" customFormat="1" ht="48.75" customHeight="1">
      <c r="A64" s="22">
        <v>57</v>
      </c>
      <c r="B64" s="24">
        <v>1041880</v>
      </c>
      <c r="C64" s="25">
        <v>250118</v>
      </c>
      <c r="D64" s="26" t="s">
        <v>83</v>
      </c>
      <c r="E64" s="23" t="s">
        <v>45</v>
      </c>
      <c r="F64" s="39">
        <v>20</v>
      </c>
      <c r="G64" s="33" t="s">
        <v>31</v>
      </c>
      <c r="H64" s="27" t="s">
        <v>46</v>
      </c>
      <c r="I64" s="35">
        <v>262.12</v>
      </c>
      <c r="J64" s="35">
        <f t="shared" si="0"/>
        <v>5242.4</v>
      </c>
      <c r="K64" s="40"/>
      <c r="L64" s="34"/>
      <c r="M64" s="20"/>
      <c r="N64" s="9"/>
    </row>
    <row r="65" spans="1:14" s="10" customFormat="1" ht="48.75" customHeight="1">
      <c r="A65" s="22">
        <v>58</v>
      </c>
      <c r="B65" s="24">
        <v>1693027</v>
      </c>
      <c r="C65" s="25">
        <v>240837</v>
      </c>
      <c r="D65" s="26" t="s">
        <v>84</v>
      </c>
      <c r="E65" s="23" t="s">
        <v>32</v>
      </c>
      <c r="F65" s="39">
        <v>6</v>
      </c>
      <c r="G65" s="33" t="s">
        <v>31</v>
      </c>
      <c r="H65" s="27" t="s">
        <v>48</v>
      </c>
      <c r="I65" s="35">
        <v>72.95</v>
      </c>
      <c r="J65" s="35">
        <f t="shared" si="0"/>
        <v>437.7</v>
      </c>
      <c r="K65" s="40"/>
      <c r="L65" s="34"/>
      <c r="M65" s="20"/>
      <c r="N65" s="9"/>
    </row>
    <row r="66" spans="1:14" s="10" customFormat="1" ht="48.75" customHeight="1">
      <c r="A66" s="22">
        <v>59</v>
      </c>
      <c r="B66" s="24">
        <v>1671557</v>
      </c>
      <c r="C66" s="25">
        <v>240846</v>
      </c>
      <c r="D66" s="26" t="s">
        <v>85</v>
      </c>
      <c r="E66" s="23" t="s">
        <v>32</v>
      </c>
      <c r="F66" s="39">
        <v>24</v>
      </c>
      <c r="G66" s="33" t="s">
        <v>31</v>
      </c>
      <c r="H66" s="27" t="s">
        <v>48</v>
      </c>
      <c r="I66" s="35">
        <v>106.9</v>
      </c>
      <c r="J66" s="35">
        <f t="shared" si="0"/>
        <v>2565.6</v>
      </c>
      <c r="K66" s="40"/>
      <c r="L66" s="34"/>
      <c r="M66" s="20"/>
      <c r="N66" s="9"/>
    </row>
    <row r="67" spans="1:14" s="10" customFormat="1" ht="48.75" customHeight="1">
      <c r="A67" s="22">
        <v>60</v>
      </c>
      <c r="B67" s="24">
        <v>1070511</v>
      </c>
      <c r="C67" s="25">
        <v>250107</v>
      </c>
      <c r="D67" s="26" t="s">
        <v>86</v>
      </c>
      <c r="E67" s="23" t="s">
        <v>45</v>
      </c>
      <c r="F67" s="39">
        <v>60</v>
      </c>
      <c r="G67" s="33" t="s">
        <v>31</v>
      </c>
      <c r="H67" s="27" t="s">
        <v>46</v>
      </c>
      <c r="I67" s="35">
        <v>368.84</v>
      </c>
      <c r="J67" s="35">
        <f t="shared" si="0"/>
        <v>22130.4</v>
      </c>
      <c r="K67" s="40"/>
      <c r="L67" s="34"/>
      <c r="M67" s="20"/>
      <c r="N67" s="9"/>
    </row>
    <row r="68" spans="1:14" s="10" customFormat="1" ht="48.75" customHeight="1">
      <c r="A68" s="22">
        <v>61</v>
      </c>
      <c r="B68" s="24">
        <v>1070513</v>
      </c>
      <c r="C68" s="25">
        <v>250708</v>
      </c>
      <c r="D68" s="26" t="s">
        <v>87</v>
      </c>
      <c r="E68" s="23" t="s">
        <v>45</v>
      </c>
      <c r="F68" s="39">
        <v>18.5</v>
      </c>
      <c r="G68" s="33" t="s">
        <v>31</v>
      </c>
      <c r="H68" s="27" t="s">
        <v>46</v>
      </c>
      <c r="I68" s="35">
        <v>724.49</v>
      </c>
      <c r="J68" s="35">
        <f t="shared" si="0"/>
        <v>13403.07</v>
      </c>
      <c r="K68" s="40"/>
      <c r="L68" s="34"/>
      <c r="M68" s="20"/>
      <c r="N68" s="9"/>
    </row>
    <row r="69" spans="1:14" s="4" customFormat="1" ht="16.5" customHeight="1">
      <c r="A69" s="65"/>
      <c r="B69" s="65"/>
      <c r="C69" s="65"/>
      <c r="D69" s="65"/>
      <c r="E69" s="65"/>
      <c r="F69" s="65"/>
      <c r="G69" s="65"/>
      <c r="H69" s="65"/>
      <c r="I69" s="28" t="s">
        <v>2</v>
      </c>
      <c r="J69" s="29">
        <f>SUM(J8:J68)</f>
        <v>1289763.8099999998</v>
      </c>
      <c r="K69" s="31"/>
      <c r="L69" s="31"/>
      <c r="M69" s="31"/>
      <c r="N69" s="15" t="s">
        <v>17</v>
      </c>
    </row>
    <row r="70" spans="1:14" ht="25.5" customHeight="1">
      <c r="A70" s="49" t="s">
        <v>16</v>
      </c>
      <c r="B70" s="50"/>
      <c r="C70" s="50"/>
      <c r="D70" s="50"/>
      <c r="E70" s="50"/>
      <c r="F70" s="50"/>
      <c r="G70" s="50"/>
      <c r="H70" s="50"/>
      <c r="I70" s="21"/>
      <c r="J70" s="37">
        <f>ROUND(J69*1.2,2)</f>
        <v>1547716.57</v>
      </c>
      <c r="K70" s="41"/>
      <c r="L70" s="32"/>
      <c r="M70" s="32"/>
      <c r="N70" s="14" t="s">
        <v>27</v>
      </c>
    </row>
    <row r="71" spans="1:14" s="7" customFormat="1" ht="32.25" customHeight="1">
      <c r="A71" s="63" t="s">
        <v>1</v>
      </c>
      <c r="B71" s="63"/>
      <c r="C71" s="63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ht="15.75" customHeight="1">
      <c r="A72" s="43" t="s">
        <v>6</v>
      </c>
      <c r="B72" s="43"/>
      <c r="C72" s="43"/>
      <c r="D72" s="43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5.75" customHeight="1">
      <c r="A73" s="43" t="s">
        <v>7</v>
      </c>
      <c r="B73" s="43"/>
      <c r="C73" s="43"/>
      <c r="D73" s="43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5.75" customHeight="1">
      <c r="A74" s="43" t="s">
        <v>29</v>
      </c>
      <c r="B74" s="43"/>
      <c r="C74" s="43"/>
      <c r="D74" s="43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5" ht="60" customHeight="1">
      <c r="A75" s="43" t="s">
        <v>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16"/>
    </row>
    <row r="76" spans="1:13" ht="28.5" customHeight="1">
      <c r="A76" s="62" t="s">
        <v>18</v>
      </c>
      <c r="B76" s="62"/>
      <c r="C76" s="62"/>
      <c r="D76" s="62"/>
      <c r="E76" s="62"/>
      <c r="F76" s="17"/>
      <c r="G76" s="18"/>
      <c r="H76" s="18"/>
      <c r="I76" s="19"/>
      <c r="J76" s="19"/>
      <c r="K76" s="19"/>
      <c r="L76" s="19"/>
      <c r="M76" s="19"/>
    </row>
    <row r="77" spans="1:13" ht="28.5" customHeight="1">
      <c r="A77" s="59" t="s">
        <v>19</v>
      </c>
      <c r="B77" s="59" t="s">
        <v>20</v>
      </c>
      <c r="C77" s="59"/>
      <c r="D77" s="59"/>
      <c r="E77" s="59"/>
      <c r="F77" s="60" t="s">
        <v>21</v>
      </c>
      <c r="G77" s="60"/>
      <c r="H77" s="60"/>
      <c r="I77" s="19"/>
      <c r="J77" s="19"/>
      <c r="K77" s="19"/>
      <c r="L77" s="19"/>
      <c r="M77" s="19"/>
    </row>
    <row r="78" spans="4:14" ht="13.5">
      <c r="D78" s="3"/>
      <c r="E78" s="6"/>
      <c r="F78" s="3"/>
      <c r="G78" s="3"/>
      <c r="H78" s="3"/>
      <c r="I78" s="3"/>
      <c r="J78" s="3"/>
      <c r="K78" s="3"/>
      <c r="L78" s="3"/>
      <c r="M78" s="3"/>
      <c r="N78" s="7"/>
    </row>
  </sheetData>
  <sheetProtection/>
  <autoFilter ref="A7:N77"/>
  <mergeCells count="26">
    <mergeCell ref="A77:E77"/>
    <mergeCell ref="F77:H77"/>
    <mergeCell ref="F5:F6"/>
    <mergeCell ref="G5:H5"/>
    <mergeCell ref="C5:C6"/>
    <mergeCell ref="A76:E76"/>
    <mergeCell ref="A75:N75"/>
    <mergeCell ref="A71:C71"/>
    <mergeCell ref="N4:N6"/>
    <mergeCell ref="A69:H69"/>
    <mergeCell ref="A2:N2"/>
    <mergeCell ref="L4:L6"/>
    <mergeCell ref="D5:D6"/>
    <mergeCell ref="A4:A6"/>
    <mergeCell ref="I4:I6"/>
    <mergeCell ref="K4:K6"/>
    <mergeCell ref="A1:N1"/>
    <mergeCell ref="A73:D73"/>
    <mergeCell ref="A74:D74"/>
    <mergeCell ref="A72:D72"/>
    <mergeCell ref="B5:B6"/>
    <mergeCell ref="J4:J6"/>
    <mergeCell ref="B4:H4"/>
    <mergeCell ref="M4:M6"/>
    <mergeCell ref="E5:E6"/>
    <mergeCell ref="A70:H70"/>
  </mergeCells>
  <dataValidations count="1">
    <dataValidation operator="lessThanOrEqual" allowBlank="1" showInputMessage="1" showErrorMessage="1" sqref="B8:B6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2022-07-27T12:31:38Z</dcterms:modified>
  <cp:category/>
  <cp:version/>
  <cp:contentType/>
  <cp:contentStatus/>
</cp:coreProperties>
</file>