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88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<sst xmlns="http://schemas.openxmlformats.org/spreadsheetml/2006/main" count="69" uniqueCount="47">
  <si>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</si>
  <si>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</si>
  <si>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</si>
  <si>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</si>
  <si>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</si>
  <si>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</si>
  <si>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</si>
  <si>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</si>
  <si>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</si>
  <si>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</si>
  <si>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</si>
  <si>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</si>
  <si>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</si>
  <si>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</si>
  <si>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</si>
  <si>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</si>
  <si>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</si>
  <si>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</si>
  <si>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</si>
  <si>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</si>
  <si>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</si>
  <si>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</si>
  <si>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</si>
  <si>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</si>
  <si>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</si>
  <si>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</si>
  <si>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</si>
  <si>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</si>
  <si>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</si>
  <si>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</si>
  <si>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</si>
  <si>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</si>
  <si>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</si>
  <si>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25</t>
  </si>
  <si>
    <t>КГ</t>
  </si>
  <si>
    <t>ЦентрСклад 80</t>
  </si>
  <si>
    <t>Лот № 2022-07-49 - Полимеры, химвол</t>
  </si>
  <si>
    <t>125062</t>
  </si>
  <si>
    <t>Манжета ТИАЛ-М 200х450х1,2</t>
  </si>
  <si>
    <t>КМП</t>
  </si>
  <si>
    <t>Втулка ПЭ100 ГАЗ/ВОДА 63 SDR11</t>
  </si>
  <si>
    <t>Стеклотекстолит СФ-2Н-35Г-2,0 Iкл.</t>
  </si>
  <si>
    <t>Втулка под фланец ПЭ80 400 SDR9 тех.</t>
  </si>
  <si>
    <t>Клей мебельный ПВА Люкс 2,3кг</t>
  </si>
  <si>
    <t>ЦентрСклад 76</t>
  </si>
  <si>
    <t>Отвод 90 сварной ПЭ100 110 SDR11</t>
  </si>
  <si>
    <t>Стеклотекстолит СТЭФ 1с-1,0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</si>
</sst>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E13">
      <selection activeCell="O13" sqref="O1:P16384"/>
    </sheetView>
  </sheetViews>
  <sheetFormatPr defaultColWidth="7.00390625" defaultRowHeight="12.75"/>
  <cols>
    <col min="1" max="1" width="4.50390625" style="1" customWidth="1"/>
    <col min="2" max="2" width="12.50390625" style="1" customWidth="1"/>
    <col min="3" max="3" width="9.125" style="1" customWidth="1"/>
    <col min="4" max="4" width="41.625" style="2" customWidth="1"/>
    <col min="5" max="5" width="6.125" style="1" customWidth="1"/>
    <col min="6" max="6" width="8.375" style="2" customWidth="1"/>
    <col min="7" max="7" width="16.625" style="2" customWidth="1"/>
    <col min="8" max="8" width="12.50390625" style="2" customWidth="1"/>
    <col min="9" max="9" width="12.875" style="2" customWidth="1"/>
    <col min="10" max="10" width="20.125" style="2" customWidth="1"/>
    <col min="11" max="11" width="16.50390625" style="2" customWidth="1"/>
    <col min="12" max="12" width="12.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36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8" t="s">
        <v>13</v>
      </c>
    </row>
    <row r="4" spans="1:14" s="3" customFormat="1" ht="22.5" customHeight="1">
      <c r="A4" s="55" t="s">
        <v>0</v>
      </c>
      <c r="B4" s="46" t="s">
        <v>28</v>
      </c>
      <c r="C4" s="65"/>
      <c r="D4" s="65"/>
      <c r="E4" s="65"/>
      <c r="F4" s="65"/>
      <c r="G4" s="65"/>
      <c r="H4" s="65"/>
      <c r="I4" s="58" t="s">
        <v>24</v>
      </c>
      <c r="J4" s="61" t="s">
        <v>25</v>
      </c>
      <c r="K4" s="61" t="s">
        <v>30</v>
      </c>
      <c r="L4" s="44" t="s">
        <v>14</v>
      </c>
      <c r="M4" s="44" t="s">
        <v>15</v>
      </c>
      <c r="N4" s="51" t="s">
        <v>3</v>
      </c>
    </row>
    <row r="5" spans="1:14" s="3" customFormat="1" ht="25.5" customHeight="1">
      <c r="A5" s="56"/>
      <c r="B5" s="44" t="s">
        <v>23</v>
      </c>
      <c r="C5" s="44" t="s">
        <v>26</v>
      </c>
      <c r="D5" s="44" t="s">
        <v>12</v>
      </c>
      <c r="E5" s="44" t="s">
        <v>9</v>
      </c>
      <c r="F5" s="44" t="s">
        <v>10</v>
      </c>
      <c r="G5" s="46" t="s">
        <v>11</v>
      </c>
      <c r="H5" s="47"/>
      <c r="I5" s="59"/>
      <c r="J5" s="62"/>
      <c r="K5" s="62"/>
      <c r="L5" s="52"/>
      <c r="M5" s="52"/>
      <c r="N5" s="52"/>
    </row>
    <row r="6" spans="1:14" s="3" customFormat="1" ht="36.75" customHeight="1">
      <c r="A6" s="57"/>
      <c r="B6" s="45"/>
      <c r="C6" s="45"/>
      <c r="D6" s="45"/>
      <c r="E6" s="45"/>
      <c r="F6" s="45"/>
      <c r="G6" s="11" t="s">
        <v>4</v>
      </c>
      <c r="H6" s="11" t="s">
        <v>5</v>
      </c>
      <c r="I6" s="60"/>
      <c r="J6" s="63"/>
      <c r="K6" s="63"/>
      <c r="L6" s="45"/>
      <c r="M6" s="45"/>
      <c r="N6" s="45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1141424</v>
      </c>
      <c r="C8" s="25" t="s">
        <v>37</v>
      </c>
      <c r="D8" s="26" t="s">
        <v>38</v>
      </c>
      <c r="E8" s="23" t="s">
        <v>39</v>
      </c>
      <c r="F8" s="39">
        <v>16</v>
      </c>
      <c r="G8" s="33" t="s">
        <v>31</v>
      </c>
      <c r="H8" s="27" t="s">
        <v>33</v>
      </c>
      <c r="I8" s="35">
        <v>514.63</v>
      </c>
      <c r="J8" s="35">
        <f>ROUND(I8*F8,2)</f>
        <v>8234.08</v>
      </c>
      <c r="K8" s="40"/>
      <c r="L8" s="34"/>
      <c r="M8" s="20"/>
      <c r="N8" s="9"/>
    </row>
    <row r="9" spans="1:14" s="10" customFormat="1" ht="48.75" customHeight="1">
      <c r="A9" s="22">
        <v>2</v>
      </c>
      <c r="B9" s="24">
        <v>1404006</v>
      </c>
      <c r="C9" s="25">
        <v>153641</v>
      </c>
      <c r="D9" s="26" t="s">
        <v>40</v>
      </c>
      <c r="E9" s="23" t="s">
        <v>32</v>
      </c>
      <c r="F9" s="39">
        <v>6</v>
      </c>
      <c r="G9" s="33" t="s">
        <v>31</v>
      </c>
      <c r="H9" s="27" t="s">
        <v>35</v>
      </c>
      <c r="I9" s="35">
        <v>668.41</v>
      </c>
      <c r="J9" s="35">
        <f aca="true" t="shared" si="0" ref="J9:J16">ROUND(I9*F9,2)</f>
        <v>4010.46</v>
      </c>
      <c r="K9" s="40"/>
      <c r="L9" s="34"/>
      <c r="M9" s="20"/>
      <c r="N9" s="9"/>
    </row>
    <row r="10" spans="1:14" s="10" customFormat="1" ht="48.75" customHeight="1">
      <c r="A10" s="22">
        <v>3</v>
      </c>
      <c r="B10" s="24">
        <v>1404006</v>
      </c>
      <c r="C10" s="25">
        <v>153641</v>
      </c>
      <c r="D10" s="26" t="s">
        <v>40</v>
      </c>
      <c r="E10" s="23" t="s">
        <v>32</v>
      </c>
      <c r="F10" s="39">
        <v>10</v>
      </c>
      <c r="G10" s="33" t="s">
        <v>31</v>
      </c>
      <c r="H10" s="27" t="s">
        <v>35</v>
      </c>
      <c r="I10" s="35">
        <v>352.42</v>
      </c>
      <c r="J10" s="35">
        <f t="shared" si="0"/>
        <v>3524.2</v>
      </c>
      <c r="K10" s="40"/>
      <c r="L10" s="34"/>
      <c r="M10" s="20"/>
      <c r="N10" s="9"/>
    </row>
    <row r="11" spans="1:14" s="10" customFormat="1" ht="48.75" customHeight="1">
      <c r="A11" s="22">
        <v>4</v>
      </c>
      <c r="B11" s="24">
        <v>1580426</v>
      </c>
      <c r="C11" s="25">
        <v>262027</v>
      </c>
      <c r="D11" s="26" t="s">
        <v>41</v>
      </c>
      <c r="E11" s="23" t="s">
        <v>32</v>
      </c>
      <c r="F11" s="39">
        <v>20</v>
      </c>
      <c r="G11" s="33" t="s">
        <v>31</v>
      </c>
      <c r="H11" s="27" t="s">
        <v>35</v>
      </c>
      <c r="I11" s="35">
        <v>4260.48</v>
      </c>
      <c r="J11" s="35">
        <f t="shared" si="0"/>
        <v>85209.6</v>
      </c>
      <c r="K11" s="40"/>
      <c r="L11" s="34"/>
      <c r="M11" s="20"/>
      <c r="N11" s="9"/>
    </row>
    <row r="12" spans="1:14" s="10" customFormat="1" ht="48.75" customHeight="1">
      <c r="A12" s="22">
        <v>5</v>
      </c>
      <c r="B12" s="24">
        <v>1514261</v>
      </c>
      <c r="C12" s="25">
        <v>151565</v>
      </c>
      <c r="D12" s="26" t="s">
        <v>42</v>
      </c>
      <c r="E12" s="23" t="s">
        <v>32</v>
      </c>
      <c r="F12" s="39">
        <v>2</v>
      </c>
      <c r="G12" s="33" t="s">
        <v>31</v>
      </c>
      <c r="H12" s="27" t="s">
        <v>35</v>
      </c>
      <c r="I12" s="35">
        <v>6884.92</v>
      </c>
      <c r="J12" s="35">
        <f t="shared" si="0"/>
        <v>13769.84</v>
      </c>
      <c r="K12" s="40"/>
      <c r="L12" s="34"/>
      <c r="M12" s="20"/>
      <c r="N12" s="9"/>
    </row>
    <row r="13" spans="1:14" s="10" customFormat="1" ht="48.75" customHeight="1">
      <c r="A13" s="22">
        <v>6</v>
      </c>
      <c r="B13" s="24">
        <v>1235613</v>
      </c>
      <c r="C13" s="25">
        <v>303566</v>
      </c>
      <c r="D13" s="26" t="s">
        <v>43</v>
      </c>
      <c r="E13" s="23" t="s">
        <v>32</v>
      </c>
      <c r="F13" s="39">
        <v>12</v>
      </c>
      <c r="G13" s="33" t="s">
        <v>31</v>
      </c>
      <c r="H13" s="27" t="s">
        <v>44</v>
      </c>
      <c r="I13" s="35">
        <v>19.78</v>
      </c>
      <c r="J13" s="35">
        <f t="shared" si="0"/>
        <v>237.36</v>
      </c>
      <c r="K13" s="40"/>
      <c r="L13" s="34"/>
      <c r="M13" s="20"/>
      <c r="N13" s="9"/>
    </row>
    <row r="14" spans="1:14" s="10" customFormat="1" ht="48.75" customHeight="1">
      <c r="A14" s="22">
        <v>7</v>
      </c>
      <c r="B14" s="24">
        <v>1289670</v>
      </c>
      <c r="C14" s="25">
        <v>153643</v>
      </c>
      <c r="D14" s="26" t="s">
        <v>45</v>
      </c>
      <c r="E14" s="23" t="s">
        <v>32</v>
      </c>
      <c r="F14" s="39">
        <v>6</v>
      </c>
      <c r="G14" s="33" t="s">
        <v>31</v>
      </c>
      <c r="H14" s="27" t="s">
        <v>35</v>
      </c>
      <c r="I14" s="35">
        <v>974.99</v>
      </c>
      <c r="J14" s="35">
        <f t="shared" si="0"/>
        <v>5849.94</v>
      </c>
      <c r="K14" s="40"/>
      <c r="L14" s="34"/>
      <c r="M14" s="20"/>
      <c r="N14" s="9"/>
    </row>
    <row r="15" spans="1:14" s="10" customFormat="1" ht="48.75" customHeight="1">
      <c r="A15" s="22">
        <v>8</v>
      </c>
      <c r="B15" s="24">
        <v>1063603</v>
      </c>
      <c r="C15" s="25">
        <v>260730</v>
      </c>
      <c r="D15" s="26" t="s">
        <v>46</v>
      </c>
      <c r="E15" s="23" t="s">
        <v>34</v>
      </c>
      <c r="F15" s="39">
        <v>80</v>
      </c>
      <c r="G15" s="33" t="s">
        <v>31</v>
      </c>
      <c r="H15" s="27" t="s">
        <v>35</v>
      </c>
      <c r="I15" s="35">
        <v>6370.18</v>
      </c>
      <c r="J15" s="35">
        <f t="shared" si="0"/>
        <v>509614.4</v>
      </c>
      <c r="K15" s="40"/>
      <c r="L15" s="34"/>
      <c r="M15" s="20"/>
      <c r="N15" s="9"/>
    </row>
    <row r="16" spans="1:14" s="10" customFormat="1" ht="48.75" customHeight="1">
      <c r="A16" s="22">
        <v>9</v>
      </c>
      <c r="B16" s="24">
        <v>1063603</v>
      </c>
      <c r="C16" s="25">
        <v>260730</v>
      </c>
      <c r="D16" s="26" t="s">
        <v>46</v>
      </c>
      <c r="E16" s="23" t="s">
        <v>34</v>
      </c>
      <c r="F16" s="39">
        <v>60</v>
      </c>
      <c r="G16" s="33" t="s">
        <v>31</v>
      </c>
      <c r="H16" s="27" t="s">
        <v>35</v>
      </c>
      <c r="I16" s="35">
        <v>385.8</v>
      </c>
      <c r="J16" s="35">
        <f t="shared" si="0"/>
        <v>23148</v>
      </c>
      <c r="K16" s="40"/>
      <c r="L16" s="34"/>
      <c r="M16" s="20"/>
      <c r="N16" s="9"/>
    </row>
    <row r="17" spans="1:14" s="4" customFormat="1" ht="16.5" customHeight="1">
      <c r="A17" s="53"/>
      <c r="B17" s="53"/>
      <c r="C17" s="53"/>
      <c r="D17" s="53"/>
      <c r="E17" s="53"/>
      <c r="F17" s="53"/>
      <c r="G17" s="53"/>
      <c r="H17" s="53"/>
      <c r="I17" s="28" t="s">
        <v>2</v>
      </c>
      <c r="J17" s="29">
        <f>SUM(J8:J16)</f>
        <v>653597.88</v>
      </c>
      <c r="K17" s="31"/>
      <c r="L17" s="31"/>
      <c r="M17" s="31"/>
      <c r="N17" s="15" t="s">
        <v>17</v>
      </c>
    </row>
    <row r="18" spans="1:14" ht="25.5" customHeight="1">
      <c r="A18" s="46" t="s">
        <v>16</v>
      </c>
      <c r="B18" s="65"/>
      <c r="C18" s="65"/>
      <c r="D18" s="65"/>
      <c r="E18" s="65"/>
      <c r="F18" s="65"/>
      <c r="G18" s="65"/>
      <c r="H18" s="65"/>
      <c r="I18" s="21"/>
      <c r="J18" s="37">
        <f>ROUND(J17*1.2,2)</f>
        <v>784317.46</v>
      </c>
      <c r="K18" s="41"/>
      <c r="L18" s="32"/>
      <c r="M18" s="32"/>
      <c r="N18" s="14" t="s">
        <v>27</v>
      </c>
    </row>
    <row r="19" spans="1:14" s="7" customFormat="1" ht="32.25" customHeight="1">
      <c r="A19" s="50" t="s">
        <v>1</v>
      </c>
      <c r="B19" s="50"/>
      <c r="C19" s="50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.75" customHeight="1">
      <c r="A20" s="49" t="s">
        <v>6</v>
      </c>
      <c r="B20" s="49"/>
      <c r="C20" s="49"/>
      <c r="D20" s="49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.75" customHeight="1">
      <c r="A21" s="49" t="s">
        <v>7</v>
      </c>
      <c r="B21" s="49"/>
      <c r="C21" s="49"/>
      <c r="D21" s="49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5.75" customHeight="1">
      <c r="A22" s="49" t="s">
        <v>29</v>
      </c>
      <c r="B22" s="49"/>
      <c r="C22" s="49"/>
      <c r="D22" s="49"/>
      <c r="E22" s="30"/>
      <c r="F22" s="30"/>
      <c r="G22" s="30"/>
      <c r="H22" s="30"/>
      <c r="I22" s="30"/>
      <c r="J22" s="30"/>
      <c r="K22" s="30"/>
      <c r="L22" s="30"/>
      <c r="M22" s="30"/>
      <c r="N22" s="30"/>
    </row>
    <row r="23" spans="1:15" ht="60" customHeight="1">
      <c r="A23" s="49" t="s">
        <v>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16"/>
    </row>
    <row r="24" spans="1:13" ht="28.5" customHeight="1">
      <c r="A24" s="48" t="s">
        <v>18</v>
      </c>
      <c r="B24" s="48"/>
      <c r="C24" s="48"/>
      <c r="D24" s="48"/>
      <c r="E24" s="48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42" t="s">
        <v>19</v>
      </c>
      <c r="B25" s="42" t="s">
        <v>20</v>
      </c>
      <c r="C25" s="42"/>
      <c r="D25" s="42"/>
      <c r="E25" s="42"/>
      <c r="F25" s="43" t="s">
        <v>21</v>
      </c>
      <c r="G25" s="43"/>
      <c r="H25" s="43"/>
      <c r="I25" s="19"/>
      <c r="J25" s="19"/>
      <c r="K25" s="19"/>
      <c r="L25" s="19"/>
      <c r="M25" s="19"/>
    </row>
    <row r="26" spans="4:14" ht="13.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  <mergeCell ref="A2:N2"/>
    <mergeCell ref="L4:L6"/>
    <mergeCell ref="D5:D6"/>
    <mergeCell ref="A4:A6"/>
    <mergeCell ref="I4:I6"/>
    <mergeCell ref="K4:K6"/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H17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Волгина Ольга Петровна</cp:lastModifiedBy>
  <cp:lastPrinted>2018-05-04T08:00:17Z</cp:lastPrinted>
  <dcterms:created xsi:type="dcterms:W3CDTF">2007-10-31T07:05:54Z</dcterms:created>
  <dcterms:modified xsi:type="dcterms:W3CDTF">2022-07-27T12:32:22Z</dcterms:modified>
  <cp:category/>
  <cp:version/>
  <cp:contentType/>
  <cp:contentStatus/>
</cp:coreProperties>
</file>