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88" activeTab="0"/>
  </bookViews>
  <sheets>
    <sheet name="РНХн" sheetId="1" r:id="rId1"/>
  </sheets>
  <definedNames>
    <definedName name="_xlnm._FilterDatabase" localSheetId="0" hidden="1">'РНХн'!$A$7:$M$22</definedName>
    <definedName name="_xlnm.Print_Area" localSheetId="0">'РНХн'!$A$1:$M$22</definedName>
  </definedNames>
  <calcPr fullCalcOnLoad="1"/>
</workbook>
</file>

<file path=xl/sharedStrings.xml><?xml version="1.0" encoding="utf-8"?>
<sst xmlns="http://schemas.openxmlformats.org/spreadsheetml/2006/main" count="56" uniqueCount="41">
  <si>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</si>
  <si>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</si>
  <si>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</si>
  <si>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</si>
  <si>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</si>
  <si>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</si>
  <si>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</si>
  <si>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</si>
  <si>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</si>
  <si>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</si>
  <si>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</si>
  <si>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</si>
  <si>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</si>
  <si>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</si>
  <si>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</si>
  <si>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</si>
  <si>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</si>
  <si>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</si>
  <si>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</si>
  <si>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</si>
  <si>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</si>
  <si>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</si>
  <si>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</si>
  <si>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</si>
  <si>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</si>
  <si>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</si>
  <si>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</si>
  <si>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</si>
  <si>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</si>
  <si>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</si>
  <si>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</si>
  <si>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ШТ</t>
  </si>
  <si>
    <t>Лот № 2022-07-64 - Арматура пром. трубопроводная</t>
  </si>
  <si>
    <t>100053</t>
  </si>
  <si>
    <t>Задвижка 30лс976нж 250х63 ХЛ1 эл/пр флкр</t>
  </si>
  <si>
    <t>КМП</t>
  </si>
  <si>
    <t>ЦентрСклад 26</t>
  </si>
  <si>
    <t>Заслонка Butterfly Ду400 Cl300 фл.кр ред</t>
  </si>
  <si>
    <t>Электропривод Rotork IQ 20 F14 Z</t>
  </si>
  <si>
    <t>Клапан 15с18п 100х25 фл.кр.</t>
  </si>
  <si>
    <t>Затвор АН2.622.1433-УК 800х16 фл.кр.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</si>
</sst>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9" fillId="31" borderId="12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view="pageBreakPreview" zoomScaleSheetLayoutView="100" workbookViewId="0" topLeftCell="C7">
      <selection activeCell="O10" sqref="O10"/>
    </sheetView>
  </sheetViews>
  <sheetFormatPr defaultColWidth="7.00390625" defaultRowHeight="12.75"/>
  <cols>
    <col min="1" max="1" width="4.50390625" style="1" customWidth="1"/>
    <col min="2" max="2" width="12.50390625" style="1" customWidth="1"/>
    <col min="3" max="3" width="9.125" style="1" customWidth="1"/>
    <col min="4" max="4" width="41.625" style="2" customWidth="1"/>
    <col min="5" max="5" width="6.125" style="1" customWidth="1"/>
    <col min="6" max="6" width="8.375" style="2" customWidth="1"/>
    <col min="7" max="7" width="16.625" style="2" customWidth="1"/>
    <col min="8" max="8" width="12.50390625" style="2" customWidth="1"/>
    <col min="9" max="9" width="12.875" style="2" customWidth="1"/>
    <col min="10" max="10" width="16.50390625" style="2" customWidth="1"/>
    <col min="11" max="11" width="12.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55" t="s">
        <v>22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27" customHeight="1">
      <c r="A2" s="54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40" t="s">
        <v>13</v>
      </c>
    </row>
    <row r="4" spans="1:13" s="3" customFormat="1" ht="22.5" customHeight="1">
      <c r="A4" s="56" t="s">
        <v>0</v>
      </c>
      <c r="B4" s="45" t="s">
        <v>28</v>
      </c>
      <c r="C4" s="46"/>
      <c r="D4" s="46"/>
      <c r="E4" s="46"/>
      <c r="F4" s="46"/>
      <c r="G4" s="46"/>
      <c r="H4" s="46"/>
      <c r="I4" s="59" t="s">
        <v>24</v>
      </c>
      <c r="J4" s="42" t="s">
        <v>25</v>
      </c>
      <c r="K4" s="47" t="s">
        <v>14</v>
      </c>
      <c r="L4" s="47" t="s">
        <v>15</v>
      </c>
      <c r="M4" s="53" t="s">
        <v>3</v>
      </c>
    </row>
    <row r="5" spans="1:13" s="3" customFormat="1" ht="25.5" customHeight="1">
      <c r="A5" s="57"/>
      <c r="B5" s="47" t="s">
        <v>23</v>
      </c>
      <c r="C5" s="47" t="s">
        <v>26</v>
      </c>
      <c r="D5" s="47" t="s">
        <v>12</v>
      </c>
      <c r="E5" s="47" t="s">
        <v>9</v>
      </c>
      <c r="F5" s="47" t="s">
        <v>10</v>
      </c>
      <c r="G5" s="45" t="s">
        <v>11</v>
      </c>
      <c r="H5" s="64"/>
      <c r="I5" s="60"/>
      <c r="J5" s="43"/>
      <c r="K5" s="48"/>
      <c r="L5" s="48"/>
      <c r="M5" s="48"/>
    </row>
    <row r="6" spans="1:13" s="3" customFormat="1" ht="26.25" customHeight="1">
      <c r="A6" s="58"/>
      <c r="B6" s="49"/>
      <c r="C6" s="49"/>
      <c r="D6" s="49"/>
      <c r="E6" s="49"/>
      <c r="F6" s="49"/>
      <c r="G6" s="11" t="s">
        <v>4</v>
      </c>
      <c r="H6" s="11" t="s">
        <v>5</v>
      </c>
      <c r="I6" s="61"/>
      <c r="J6" s="44"/>
      <c r="K6" s="49"/>
      <c r="L6" s="49"/>
      <c r="M6" s="49"/>
    </row>
    <row r="7" spans="1:13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</row>
    <row r="8" spans="1:13" s="10" customFormat="1" ht="48.75" customHeight="1">
      <c r="A8" s="25">
        <v>1</v>
      </c>
      <c r="B8" s="27">
        <v>1442084</v>
      </c>
      <c r="C8" s="28" t="s">
        <v>33</v>
      </c>
      <c r="D8" s="29" t="s">
        <v>34</v>
      </c>
      <c r="E8" s="26" t="s">
        <v>35</v>
      </c>
      <c r="F8" s="41">
        <v>1</v>
      </c>
      <c r="G8" s="36" t="s">
        <v>30</v>
      </c>
      <c r="H8" s="30" t="s">
        <v>36</v>
      </c>
      <c r="I8" s="38">
        <v>1318206.96</v>
      </c>
      <c r="J8" s="38">
        <f aca="true" t="shared" si="0" ref="J8:J13">ROUND(I8*F8,2)</f>
        <v>1318206.96</v>
      </c>
      <c r="K8" s="37"/>
      <c r="L8" s="20"/>
      <c r="M8" s="9"/>
    </row>
    <row r="9" spans="1:13" s="10" customFormat="1" ht="48.75" customHeight="1">
      <c r="A9" s="25">
        <v>2</v>
      </c>
      <c r="B9" s="27">
        <v>1411788</v>
      </c>
      <c r="C9" s="28">
        <v>94721</v>
      </c>
      <c r="D9" s="29" t="s">
        <v>37</v>
      </c>
      <c r="E9" s="26" t="s">
        <v>35</v>
      </c>
      <c r="F9" s="41">
        <v>1</v>
      </c>
      <c r="G9" s="36" t="s">
        <v>30</v>
      </c>
      <c r="H9" s="30" t="s">
        <v>36</v>
      </c>
      <c r="I9" s="38">
        <v>1322899.27</v>
      </c>
      <c r="J9" s="38">
        <f t="shared" si="0"/>
        <v>1322899.27</v>
      </c>
      <c r="K9" s="37"/>
      <c r="L9" s="20"/>
      <c r="M9" s="9"/>
    </row>
    <row r="10" spans="1:13" s="10" customFormat="1" ht="48.75" customHeight="1">
      <c r="A10" s="25">
        <v>3</v>
      </c>
      <c r="B10" s="27">
        <v>1497804</v>
      </c>
      <c r="C10" s="28">
        <v>95914</v>
      </c>
      <c r="D10" s="29" t="s">
        <v>38</v>
      </c>
      <c r="E10" s="26" t="s">
        <v>31</v>
      </c>
      <c r="F10" s="41">
        <v>1</v>
      </c>
      <c r="G10" s="36" t="s">
        <v>30</v>
      </c>
      <c r="H10" s="30" t="s">
        <v>36</v>
      </c>
      <c r="I10" s="38">
        <v>857232.13</v>
      </c>
      <c r="J10" s="38">
        <f t="shared" si="0"/>
        <v>857232.13</v>
      </c>
      <c r="K10" s="37"/>
      <c r="L10" s="20"/>
      <c r="M10" s="9"/>
    </row>
    <row r="11" spans="1:13" s="10" customFormat="1" ht="48.75" customHeight="1">
      <c r="A11" s="25">
        <v>4</v>
      </c>
      <c r="B11" s="27">
        <v>1503014</v>
      </c>
      <c r="C11" s="28">
        <v>96068</v>
      </c>
      <c r="D11" s="29" t="s">
        <v>39</v>
      </c>
      <c r="E11" s="26" t="s">
        <v>35</v>
      </c>
      <c r="F11" s="41">
        <v>1</v>
      </c>
      <c r="G11" s="36" t="s">
        <v>30</v>
      </c>
      <c r="H11" s="30" t="s">
        <v>36</v>
      </c>
      <c r="I11" s="38">
        <v>2285310.71</v>
      </c>
      <c r="J11" s="38">
        <f t="shared" si="0"/>
        <v>2285310.71</v>
      </c>
      <c r="K11" s="37"/>
      <c r="L11" s="20"/>
      <c r="M11" s="9"/>
    </row>
    <row r="12" spans="1:13" s="10" customFormat="1" ht="48.75" customHeight="1">
      <c r="A12" s="25">
        <v>5</v>
      </c>
      <c r="B12" s="27">
        <v>1623715</v>
      </c>
      <c r="C12" s="28">
        <v>94565</v>
      </c>
      <c r="D12" s="29" t="s">
        <v>40</v>
      </c>
      <c r="E12" s="26" t="s">
        <v>35</v>
      </c>
      <c r="F12" s="41">
        <v>2</v>
      </c>
      <c r="G12" s="36" t="s">
        <v>30</v>
      </c>
      <c r="H12" s="30" t="s">
        <v>36</v>
      </c>
      <c r="I12" s="38">
        <v>2679577.07</v>
      </c>
      <c r="J12" s="38">
        <f t="shared" si="0"/>
        <v>5359154.14</v>
      </c>
      <c r="K12" s="37"/>
      <c r="L12" s="20"/>
      <c r="M12" s="9"/>
    </row>
    <row r="13" spans="1:13" s="10" customFormat="1" ht="48.75" customHeight="1">
      <c r="A13" s="25">
        <v>6</v>
      </c>
      <c r="B13" s="27">
        <v>1623715</v>
      </c>
      <c r="C13" s="28">
        <v>94565</v>
      </c>
      <c r="D13" s="29" t="s">
        <v>40</v>
      </c>
      <c r="E13" s="26" t="s">
        <v>35</v>
      </c>
      <c r="F13" s="41">
        <v>1</v>
      </c>
      <c r="G13" s="36" t="s">
        <v>30</v>
      </c>
      <c r="H13" s="30" t="s">
        <v>36</v>
      </c>
      <c r="I13" s="38">
        <v>2679577.07</v>
      </c>
      <c r="J13" s="38">
        <f t="shared" si="0"/>
        <v>2679577.07</v>
      </c>
      <c r="K13" s="37"/>
      <c r="L13" s="20"/>
      <c r="M13" s="9"/>
    </row>
    <row r="14" spans="1:13" s="4" customFormat="1" ht="16.5" customHeight="1">
      <c r="A14" s="21"/>
      <c r="B14" s="22"/>
      <c r="C14" s="22"/>
      <c r="D14" s="22"/>
      <c r="E14" s="22"/>
      <c r="F14" s="22"/>
      <c r="G14" s="24"/>
      <c r="H14" s="22"/>
      <c r="I14" s="31" t="s">
        <v>2</v>
      </c>
      <c r="J14" s="32">
        <f>SUM(J8:J13)</f>
        <v>13822380.280000001</v>
      </c>
      <c r="K14" s="34"/>
      <c r="L14" s="34"/>
      <c r="M14" s="15" t="s">
        <v>17</v>
      </c>
    </row>
    <row r="15" spans="1:13" ht="25.5" customHeight="1">
      <c r="A15" s="45" t="s">
        <v>16</v>
      </c>
      <c r="B15" s="46"/>
      <c r="C15" s="46"/>
      <c r="D15" s="46"/>
      <c r="E15" s="46"/>
      <c r="F15" s="46"/>
      <c r="G15" s="46"/>
      <c r="H15" s="46"/>
      <c r="I15" s="23"/>
      <c r="J15" s="32">
        <f>J14*1.2</f>
        <v>16586856.336000001</v>
      </c>
      <c r="K15" s="35"/>
      <c r="L15" s="35"/>
      <c r="M15" s="14" t="s">
        <v>27</v>
      </c>
    </row>
    <row r="16" spans="1:13" s="7" customFormat="1" ht="32.25" customHeight="1">
      <c r="A16" s="52" t="s">
        <v>1</v>
      </c>
      <c r="B16" s="52"/>
      <c r="C16" s="52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15.75" customHeight="1">
      <c r="A17" s="51" t="s">
        <v>6</v>
      </c>
      <c r="B17" s="51"/>
      <c r="C17" s="51"/>
      <c r="D17" s="51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5.75" customHeight="1">
      <c r="A18" s="51" t="s">
        <v>7</v>
      </c>
      <c r="B18" s="51"/>
      <c r="C18" s="51"/>
      <c r="D18" s="51"/>
      <c r="E18" s="33"/>
      <c r="F18" s="33"/>
      <c r="G18" s="33"/>
      <c r="H18" s="33"/>
      <c r="I18" s="33"/>
      <c r="J18" s="33"/>
      <c r="K18" s="33"/>
      <c r="L18" s="33"/>
      <c r="M18" s="33"/>
    </row>
    <row r="19" spans="1:13" ht="15.75" customHeight="1">
      <c r="A19" s="51" t="s">
        <v>29</v>
      </c>
      <c r="B19" s="51"/>
      <c r="C19" s="51"/>
      <c r="D19" s="51"/>
      <c r="E19" s="33"/>
      <c r="F19" s="33"/>
      <c r="G19" s="33"/>
      <c r="H19" s="33"/>
      <c r="I19" s="33"/>
      <c r="J19" s="33"/>
      <c r="K19" s="33"/>
      <c r="L19" s="33"/>
      <c r="M19" s="33"/>
    </row>
    <row r="20" spans="1:14" ht="60" customHeight="1">
      <c r="A20" s="51" t="s">
        <v>8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16"/>
    </row>
    <row r="21" spans="1:12" ht="28.5" customHeight="1">
      <c r="A21" s="50" t="s">
        <v>18</v>
      </c>
      <c r="B21" s="50"/>
      <c r="C21" s="50"/>
      <c r="D21" s="50"/>
      <c r="E21" s="50"/>
      <c r="F21" s="17"/>
      <c r="G21" s="18"/>
      <c r="H21" s="18"/>
      <c r="I21" s="19"/>
      <c r="J21" s="19"/>
      <c r="K21" s="19"/>
      <c r="L21" s="19"/>
    </row>
    <row r="22" spans="1:12" ht="28.5" customHeight="1">
      <c r="A22" s="62" t="s">
        <v>19</v>
      </c>
      <c r="B22" s="62" t="s">
        <v>20</v>
      </c>
      <c r="C22" s="62"/>
      <c r="D22" s="62"/>
      <c r="E22" s="62"/>
      <c r="F22" s="63" t="s">
        <v>21</v>
      </c>
      <c r="G22" s="63"/>
      <c r="H22" s="63"/>
      <c r="I22" s="19"/>
      <c r="J22" s="19"/>
      <c r="K22" s="19"/>
      <c r="L22" s="19"/>
    </row>
    <row r="23" spans="4:13" ht="13.5">
      <c r="D23" s="3"/>
      <c r="E23" s="6"/>
      <c r="F23" s="3"/>
      <c r="G23" s="3"/>
      <c r="H23" s="3"/>
      <c r="I23" s="3"/>
      <c r="J23" s="3"/>
      <c r="K23" s="3"/>
      <c r="L23" s="3"/>
      <c r="M23" s="7"/>
    </row>
  </sheetData>
  <sheetProtection/>
  <autoFilter ref="A7:M22"/>
  <mergeCells count="24">
    <mergeCell ref="A22:E22"/>
    <mergeCell ref="F22:H22"/>
    <mergeCell ref="F5:F6"/>
    <mergeCell ref="G5:H5"/>
    <mergeCell ref="C5:C6"/>
    <mergeCell ref="A15:H15"/>
    <mergeCell ref="A2:M2"/>
    <mergeCell ref="A1:M1"/>
    <mergeCell ref="A18:D18"/>
    <mergeCell ref="A19:D19"/>
    <mergeCell ref="A17:D17"/>
    <mergeCell ref="B5:B6"/>
    <mergeCell ref="K4:K6"/>
    <mergeCell ref="D5:D6"/>
    <mergeCell ref="A4:A6"/>
    <mergeCell ref="I4:I6"/>
    <mergeCell ref="J4:J6"/>
    <mergeCell ref="B4:H4"/>
    <mergeCell ref="L4:L6"/>
    <mergeCell ref="E5:E6"/>
    <mergeCell ref="A21:E21"/>
    <mergeCell ref="A20:M20"/>
    <mergeCell ref="A16:C16"/>
    <mergeCell ref="M4:M6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Волгина Ольга Петровна</cp:lastModifiedBy>
  <cp:lastPrinted>2018-05-04T08:00:17Z</cp:lastPrinted>
  <dcterms:created xsi:type="dcterms:W3CDTF">2007-10-31T07:05:54Z</dcterms:created>
  <dcterms:modified xsi:type="dcterms:W3CDTF">2022-07-27T12:44:26Z</dcterms:modified>
  <cp:category/>
  <cp:version/>
  <cp:contentType/>
  <cp:contentStatus/>
</cp:coreProperties>
</file>