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'РНХн'!$A$7:$M$21</definedName>
    <definedName name="_xlnm.Print_Area" localSheetId="0">'РНХн'!$A$1:$M$21</definedName>
  </definedNames>
  <calcPr fullCalcOnLoad="1"/>
</workbook>
</file>

<file path=xl/sharedStrings.xml><?xml version="1.0" encoding="utf-8"?>
<sst xmlns="http://schemas.openxmlformats.org/spreadsheetml/2006/main" count="54" uniqueCount="43">
  <si>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</si>
  <si>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</si>
  <si>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</si>
  <si>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</si>
  <si>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</si>
  <si>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</si>
  <si>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</si>
  <si>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</si>
  <si>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</si>
  <si>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</si>
  <si>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</si>
  <si>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</si>
  <si>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</si>
  <si>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</si>
  <si>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</si>
  <si>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</si>
  <si>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</si>
  <si>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</si>
  <si>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</si>
  <si>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</si>
  <si>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</si>
  <si>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</si>
  <si>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</si>
  <si>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</si>
  <si>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</si>
  <si>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</si>
  <si>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</si>
  <si>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</si>
  <si>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</si>
  <si>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</si>
  <si>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</si>
  <si>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</si>
  <si>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36</t>
  </si>
  <si>
    <t>Лот № 2022-07-66 - Оборуд. и з-п насосные</t>
  </si>
  <si>
    <t>Агрегат ВНД 25/12,5.1344 111(2,1), 90L4</t>
  </si>
  <si>
    <t>Вал 39-3-1 компрессора 5Г600/42-60</t>
  </si>
  <si>
    <t>ЦентрСклад 76</t>
  </si>
  <si>
    <t>370384</t>
  </si>
  <si>
    <t>Насос Novados H4 Bran+Luebbe</t>
  </si>
  <si>
    <t>378235</t>
  </si>
  <si>
    <t>Маслоустановка 12.132.300.00СБ</t>
  </si>
  <si>
    <t>3700037</t>
  </si>
  <si>
    <t>Насос ПЭ 65-53-С-Ухл4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</si>
</sst>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6" t="s">
        <v>0</v>
      </c>
      <c r="B4" s="45" t="s">
        <v>28</v>
      </c>
      <c r="C4" s="46"/>
      <c r="D4" s="46"/>
      <c r="E4" s="46"/>
      <c r="F4" s="46"/>
      <c r="G4" s="46"/>
      <c r="H4" s="46"/>
      <c r="I4" s="59" t="s">
        <v>24</v>
      </c>
      <c r="J4" s="42" t="s">
        <v>25</v>
      </c>
      <c r="K4" s="47" t="s">
        <v>14</v>
      </c>
      <c r="L4" s="47" t="s">
        <v>15</v>
      </c>
      <c r="M4" s="53" t="s">
        <v>3</v>
      </c>
    </row>
    <row r="5" spans="1:13" s="3" customFormat="1" ht="25.5" customHeight="1">
      <c r="A5" s="57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45" t="s">
        <v>11</v>
      </c>
      <c r="H5" s="64"/>
      <c r="I5" s="60"/>
      <c r="J5" s="43"/>
      <c r="K5" s="48"/>
      <c r="L5" s="48"/>
      <c r="M5" s="48"/>
    </row>
    <row r="6" spans="1:13" s="3" customFormat="1" ht="26.25" customHeight="1">
      <c r="A6" s="58"/>
      <c r="B6" s="49"/>
      <c r="C6" s="49"/>
      <c r="D6" s="49"/>
      <c r="E6" s="49"/>
      <c r="F6" s="49"/>
      <c r="G6" s="11" t="s">
        <v>4</v>
      </c>
      <c r="H6" s="11" t="s">
        <v>5</v>
      </c>
      <c r="I6" s="61"/>
      <c r="J6" s="44"/>
      <c r="K6" s="49"/>
      <c r="L6" s="49"/>
      <c r="M6" s="49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1555435</v>
      </c>
      <c r="C8" s="28">
        <v>3701170</v>
      </c>
      <c r="D8" s="29" t="s">
        <v>34</v>
      </c>
      <c r="E8" s="26" t="s">
        <v>31</v>
      </c>
      <c r="F8" s="41">
        <v>1</v>
      </c>
      <c r="G8" s="36" t="s">
        <v>30</v>
      </c>
      <c r="H8" s="30" t="s">
        <v>32</v>
      </c>
      <c r="I8" s="38">
        <v>1143020.14</v>
      </c>
      <c r="J8" s="38">
        <f>ROUND(I8*F8,2)</f>
        <v>1143020.14</v>
      </c>
      <c r="K8" s="37"/>
      <c r="L8" s="20"/>
      <c r="M8" s="9"/>
    </row>
    <row r="9" spans="1:13" s="10" customFormat="1" ht="48.75" customHeight="1">
      <c r="A9" s="25">
        <v>2</v>
      </c>
      <c r="B9" s="27">
        <v>1676563</v>
      </c>
      <c r="C9" s="28">
        <v>383997</v>
      </c>
      <c r="D9" s="29" t="s">
        <v>35</v>
      </c>
      <c r="E9" s="26" t="s">
        <v>31</v>
      </c>
      <c r="F9" s="41">
        <v>1</v>
      </c>
      <c r="G9" s="36" t="s">
        <v>30</v>
      </c>
      <c r="H9" s="30" t="s">
        <v>36</v>
      </c>
      <c r="I9" s="38">
        <v>2743677.55</v>
      </c>
      <c r="J9" s="38">
        <f>ROUND(I9*F9,2)</f>
        <v>2743677.55</v>
      </c>
      <c r="K9" s="37"/>
      <c r="L9" s="20"/>
      <c r="M9" s="9"/>
    </row>
    <row r="10" spans="1:13" s="10" customFormat="1" ht="48.75" customHeight="1">
      <c r="A10" s="25">
        <v>3</v>
      </c>
      <c r="B10" s="27">
        <v>1745709</v>
      </c>
      <c r="C10" s="28" t="s">
        <v>37</v>
      </c>
      <c r="D10" s="29" t="s">
        <v>38</v>
      </c>
      <c r="E10" s="26" t="s">
        <v>31</v>
      </c>
      <c r="F10" s="41">
        <v>2</v>
      </c>
      <c r="G10" s="36" t="s">
        <v>30</v>
      </c>
      <c r="H10" s="30" t="s">
        <v>32</v>
      </c>
      <c r="I10" s="38">
        <v>1030129.56</v>
      </c>
      <c r="J10" s="38">
        <f>ROUND(I10*F10,2)</f>
        <v>2060259.12</v>
      </c>
      <c r="K10" s="37"/>
      <c r="L10" s="20"/>
      <c r="M10" s="9"/>
    </row>
    <row r="11" spans="1:13" s="10" customFormat="1" ht="48.75" customHeight="1">
      <c r="A11" s="25">
        <v>4</v>
      </c>
      <c r="B11" s="27">
        <v>1351633</v>
      </c>
      <c r="C11" s="28" t="s">
        <v>39</v>
      </c>
      <c r="D11" s="29" t="s">
        <v>40</v>
      </c>
      <c r="E11" s="26" t="s">
        <v>31</v>
      </c>
      <c r="F11" s="41">
        <v>1</v>
      </c>
      <c r="G11" s="36" t="s">
        <v>30</v>
      </c>
      <c r="H11" s="30" t="s">
        <v>32</v>
      </c>
      <c r="I11" s="38">
        <v>755015.1</v>
      </c>
      <c r="J11" s="38">
        <f>ROUND(I11*F11,2)</f>
        <v>755015.1</v>
      </c>
      <c r="K11" s="37"/>
      <c r="L11" s="20"/>
      <c r="M11" s="9"/>
    </row>
    <row r="12" spans="1:13" s="10" customFormat="1" ht="48.75" customHeight="1">
      <c r="A12" s="25">
        <v>5</v>
      </c>
      <c r="B12" s="27">
        <v>1153138</v>
      </c>
      <c r="C12" s="28" t="s">
        <v>41</v>
      </c>
      <c r="D12" s="29" t="s">
        <v>42</v>
      </c>
      <c r="E12" s="26" t="s">
        <v>31</v>
      </c>
      <c r="F12" s="41">
        <v>1</v>
      </c>
      <c r="G12" s="36" t="s">
        <v>30</v>
      </c>
      <c r="H12" s="30" t="s">
        <v>32</v>
      </c>
      <c r="I12" s="38">
        <v>1190678.06</v>
      </c>
      <c r="J12" s="38">
        <f>ROUND(I12*F12,2)</f>
        <v>1190678.06</v>
      </c>
      <c r="K12" s="37"/>
      <c r="L12" s="20"/>
      <c r="M12" s="9"/>
    </row>
    <row r="13" spans="1:13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31" t="s">
        <v>2</v>
      </c>
      <c r="J13" s="32">
        <f>SUM(J8:J12)</f>
        <v>7892649.969999999</v>
      </c>
      <c r="K13" s="34"/>
      <c r="L13" s="34"/>
      <c r="M13" s="15" t="s">
        <v>17</v>
      </c>
    </row>
    <row r="14" spans="1:13" ht="25.5" customHeight="1">
      <c r="A14" s="45" t="s">
        <v>16</v>
      </c>
      <c r="B14" s="46"/>
      <c r="C14" s="46"/>
      <c r="D14" s="46"/>
      <c r="E14" s="46"/>
      <c r="F14" s="46"/>
      <c r="G14" s="46"/>
      <c r="H14" s="46"/>
      <c r="I14" s="23"/>
      <c r="J14" s="32">
        <f>J13*1.2</f>
        <v>9471179.963999998</v>
      </c>
      <c r="K14" s="35"/>
      <c r="L14" s="35"/>
      <c r="M14" s="14" t="s">
        <v>27</v>
      </c>
    </row>
    <row r="15" spans="1:13" s="7" customFormat="1" ht="32.25" customHeight="1">
      <c r="A15" s="52" t="s">
        <v>1</v>
      </c>
      <c r="B15" s="52"/>
      <c r="C15" s="52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 customHeight="1">
      <c r="A16" s="51" t="s">
        <v>6</v>
      </c>
      <c r="B16" s="51"/>
      <c r="C16" s="51"/>
      <c r="D16" s="51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 customHeight="1">
      <c r="A17" s="51" t="s">
        <v>7</v>
      </c>
      <c r="B17" s="51"/>
      <c r="C17" s="51"/>
      <c r="D17" s="51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 customHeight="1">
      <c r="A18" s="51" t="s">
        <v>29</v>
      </c>
      <c r="B18" s="51"/>
      <c r="C18" s="51"/>
      <c r="D18" s="51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60" customHeight="1">
      <c r="A19" s="51" t="s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6"/>
    </row>
    <row r="20" spans="1:12" ht="28.5" customHeight="1">
      <c r="A20" s="50" t="s">
        <v>18</v>
      </c>
      <c r="B20" s="50"/>
      <c r="C20" s="50"/>
      <c r="D20" s="50"/>
      <c r="E20" s="50"/>
      <c r="F20" s="17"/>
      <c r="G20" s="18"/>
      <c r="H20" s="18"/>
      <c r="I20" s="19"/>
      <c r="J20" s="19"/>
      <c r="K20" s="19"/>
      <c r="L20" s="19"/>
    </row>
    <row r="21" spans="1:12" ht="28.5" customHeight="1">
      <c r="A21" s="62" t="s">
        <v>19</v>
      </c>
      <c r="B21" s="62" t="s">
        <v>20</v>
      </c>
      <c r="C21" s="62"/>
      <c r="D21" s="62"/>
      <c r="E21" s="62"/>
      <c r="F21" s="63" t="s">
        <v>21</v>
      </c>
      <c r="G21" s="63"/>
      <c r="H21" s="63"/>
      <c r="I21" s="19"/>
      <c r="J21" s="19"/>
      <c r="K21" s="19"/>
      <c r="L21" s="19"/>
    </row>
    <row r="22" spans="4:13" ht="13.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M21"/>
  <mergeCells count="24">
    <mergeCell ref="A21:E21"/>
    <mergeCell ref="F21:H21"/>
    <mergeCell ref="F5:F6"/>
    <mergeCell ref="G5:H5"/>
    <mergeCell ref="C5:C6"/>
    <mergeCell ref="A14:H14"/>
    <mergeCell ref="A2:M2"/>
    <mergeCell ref="A1:M1"/>
    <mergeCell ref="A17:D17"/>
    <mergeCell ref="A18:D18"/>
    <mergeCell ref="A16:D16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0:E20"/>
    <mergeCell ref="A19:M19"/>
    <mergeCell ref="A15:C15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2022-07-27T12:46:25Z</dcterms:modified>
  <cp:category/>
  <cp:version/>
  <cp:contentType/>
  <cp:contentStatus/>
</cp:coreProperties>
</file>