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'РНХн'!$A$7:$N$20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<sst xmlns="http://schemas.openxmlformats.org/spreadsheetml/2006/main" count="47" uniqueCount="38">
  <si>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</si>
  <si>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</si>
  <si>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</si>
  <si>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</si>
  <si>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</si>
  <si>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</si>
  <si>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</si>
  <si>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</si>
  <si>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</si>
  <si>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</si>
  <si>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</si>
  <si>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</si>
  <si>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</si>
  <si>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</si>
  <si>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</si>
  <si>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</si>
  <si>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</si>
  <si>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</si>
  <si>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</si>
  <si>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</si>
  <si>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</si>
  <si>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</si>
  <si>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</si>
  <si>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</si>
  <si>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</si>
  <si>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</si>
  <si>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</si>
  <si>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</si>
  <si>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</si>
  <si>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</si>
  <si>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</si>
  <si>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</si>
  <si>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2023-01-60 Тройники от ф500 до ф600</t>
  </si>
  <si>
    <t>Тройник 530х10-325х8-20</t>
  </si>
  <si>
    <t>ШТ</t>
  </si>
  <si>
    <t>Тройник 530х10-325х8-09Г2С</t>
  </si>
  <si>
    <t>Тройник П 530х10-20</t>
  </si>
  <si>
    <t>ТШС 530х12-219х10-20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</si>
</sst>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K8" sqref="K8:L1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1448708</v>
      </c>
      <c r="C8" s="25">
        <v>18055</v>
      </c>
      <c r="D8" s="26" t="s">
        <v>33</v>
      </c>
      <c r="E8" s="23" t="s">
        <v>34</v>
      </c>
      <c r="F8" s="37">
        <v>1</v>
      </c>
      <c r="G8" s="32" t="s">
        <v>31</v>
      </c>
      <c r="H8" s="27" t="s">
        <v>30</v>
      </c>
      <c r="I8" s="34">
        <v>25428.47</v>
      </c>
      <c r="J8" s="34">
        <v>25428.47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1249748</v>
      </c>
      <c r="C9" s="25">
        <v>18046</v>
      </c>
      <c r="D9" s="26" t="s">
        <v>35</v>
      </c>
      <c r="E9" s="23" t="s">
        <v>34</v>
      </c>
      <c r="F9" s="37">
        <v>2</v>
      </c>
      <c r="G9" s="32" t="s">
        <v>31</v>
      </c>
      <c r="H9" s="27" t="s">
        <v>30</v>
      </c>
      <c r="I9" s="34">
        <v>29299.91</v>
      </c>
      <c r="J9" s="34">
        <v>58599.82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1327530</v>
      </c>
      <c r="C10" s="25">
        <v>1327530</v>
      </c>
      <c r="D10" s="26" t="s">
        <v>36</v>
      </c>
      <c r="E10" s="23" t="s">
        <v>34</v>
      </c>
      <c r="F10" s="37">
        <v>2</v>
      </c>
      <c r="G10" s="32" t="s">
        <v>31</v>
      </c>
      <c r="H10" s="27" t="s">
        <v>30</v>
      </c>
      <c r="I10" s="34">
        <v>43378.78</v>
      </c>
      <c r="J10" s="34">
        <v>86757.56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2413097</v>
      </c>
      <c r="C11" s="25">
        <v>2413097</v>
      </c>
      <c r="D11" s="26" t="s">
        <v>37</v>
      </c>
      <c r="E11" s="23" t="s">
        <v>34</v>
      </c>
      <c r="F11" s="37">
        <v>1</v>
      </c>
      <c r="G11" s="32" t="s">
        <v>31</v>
      </c>
      <c r="H11" s="27" t="s">
        <v>30</v>
      </c>
      <c r="I11" s="34">
        <v>22007.51</v>
      </c>
      <c r="J11" s="34">
        <v>22007.51</v>
      </c>
      <c r="K11" s="38"/>
      <c r="L11" s="33"/>
      <c r="M11" s="20"/>
      <c r="N11" s="9"/>
    </row>
    <row r="12" spans="1:14" s="4" customFormat="1" ht="16.5" customHeight="1">
      <c r="A12" s="63" t="s">
        <v>2</v>
      </c>
      <c r="B12" s="64"/>
      <c r="C12" s="64"/>
      <c r="D12" s="64"/>
      <c r="E12" s="64"/>
      <c r="F12" s="64"/>
      <c r="G12" s="64"/>
      <c r="H12" s="64"/>
      <c r="I12" s="65"/>
      <c r="J12" s="28">
        <f>SUM(J8:J11)</f>
        <v>192793.36000000002</v>
      </c>
      <c r="K12" s="30"/>
      <c r="L12" s="30"/>
      <c r="M12" s="30"/>
      <c r="N12" s="15" t="s">
        <v>16</v>
      </c>
    </row>
    <row r="13" spans="1:14" ht="25.5" customHeight="1">
      <c r="A13" s="47" t="s">
        <v>15</v>
      </c>
      <c r="B13" s="48"/>
      <c r="C13" s="48"/>
      <c r="D13" s="48"/>
      <c r="E13" s="48"/>
      <c r="F13" s="48"/>
      <c r="G13" s="48"/>
      <c r="H13" s="48"/>
      <c r="I13" s="21"/>
      <c r="J13" s="36">
        <f>ROUND(J12*1.2,2)</f>
        <v>231352.03</v>
      </c>
      <c r="K13" s="39"/>
      <c r="L13" s="31"/>
      <c r="M13" s="31"/>
      <c r="N13" s="14" t="s">
        <v>26</v>
      </c>
    </row>
    <row r="14" spans="1:14" s="7" customFormat="1" ht="32.25" customHeight="1">
      <c r="A14" s="61" t="s">
        <v>1</v>
      </c>
      <c r="B14" s="61"/>
      <c r="C14" s="61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.75" customHeight="1">
      <c r="A15" s="41" t="s">
        <v>6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7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28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5" ht="60" customHeight="1">
      <c r="A18" s="41" t="s">
        <v>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6"/>
    </row>
    <row r="19" spans="1:13" ht="28.5" customHeight="1">
      <c r="A19" s="60" t="s">
        <v>17</v>
      </c>
      <c r="B19" s="60"/>
      <c r="C19" s="60"/>
      <c r="D19" s="60"/>
      <c r="E19" s="60"/>
      <c r="F19" s="17"/>
      <c r="G19" s="18"/>
      <c r="H19" s="18"/>
      <c r="I19" s="19"/>
      <c r="J19" s="19"/>
      <c r="K19" s="19"/>
      <c r="L19" s="19"/>
      <c r="M19" s="19"/>
    </row>
    <row r="20" spans="1:13" ht="28.5" customHeight="1">
      <c r="A20" s="57" t="s">
        <v>18</v>
      </c>
      <c r="B20" s="57" t="s">
        <v>19</v>
      </c>
      <c r="C20" s="57"/>
      <c r="D20" s="57"/>
      <c r="E20" s="57"/>
      <c r="F20" s="58" t="s">
        <v>20</v>
      </c>
      <c r="G20" s="58"/>
      <c r="H20" s="58"/>
      <c r="I20" s="19"/>
      <c r="J20" s="19"/>
      <c r="K20" s="19"/>
      <c r="L20" s="19"/>
      <c r="M20" s="19"/>
    </row>
    <row r="21" spans="4:14" ht="15">
      <c r="D21" s="3"/>
      <c r="E21" s="6"/>
      <c r="F21" s="3"/>
      <c r="G21" s="3"/>
      <c r="H21" s="3"/>
      <c r="I21" s="3"/>
      <c r="J21" s="3"/>
      <c r="K21" s="3"/>
      <c r="L21" s="3"/>
      <c r="M21" s="3"/>
      <c r="N21" s="7"/>
    </row>
  </sheetData>
  <sheetProtection/>
  <autoFilter ref="A7:N20"/>
  <mergeCells count="26">
    <mergeCell ref="A20:E20"/>
    <mergeCell ref="F20:H20"/>
    <mergeCell ref="F5:F6"/>
    <mergeCell ref="G5:H5"/>
    <mergeCell ref="C5:C6"/>
    <mergeCell ref="A19:E19"/>
    <mergeCell ref="A18:N18"/>
    <mergeCell ref="A14:C14"/>
    <mergeCell ref="N4:N6"/>
    <mergeCell ref="A12:I12"/>
    <mergeCell ref="A2:N2"/>
    <mergeCell ref="L4:L6"/>
    <mergeCell ref="D5:D6"/>
    <mergeCell ref="A4:A6"/>
    <mergeCell ref="I4:I6"/>
    <mergeCell ref="K4:K6"/>
    <mergeCell ref="A1:N1"/>
    <mergeCell ref="A16:D16"/>
    <mergeCell ref="A17:D17"/>
    <mergeCell ref="A15:D15"/>
    <mergeCell ref="B5:B6"/>
    <mergeCell ref="J4:J6"/>
    <mergeCell ref="B4:H4"/>
    <mergeCell ref="M4:M6"/>
    <mergeCell ref="E5:E6"/>
    <mergeCell ref="A13:H13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2023-01-24T11:33:19Z</dcterms:modified>
  <cp:category/>
  <cp:version/>
  <cp:contentType/>
  <cp:contentStatus/>
</cp:coreProperties>
</file>