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<sst xmlns="http://schemas.openxmlformats.org/spreadsheetml/2006/main" count="48" uniqueCount="40">
  <si>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</si>
  <si>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</si>
  <si>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</si>
  <si>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</si>
  <si>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</si>
  <si>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</si>
  <si>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</si>
  <si>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</si>
  <si>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</si>
  <si>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</si>
  <si>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</si>
  <si>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</si>
  <si>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</si>
  <si>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</si>
  <si>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</si>
  <si>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</si>
  <si>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</si>
  <si>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</si>
  <si>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</si>
  <si>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</si>
  <si>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</si>
  <si>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</si>
  <si>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</si>
  <si>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</si>
  <si>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</si>
  <si>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</si>
  <si>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</si>
  <si>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</si>
  <si>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</si>
  <si>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</si>
  <si>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</si>
  <si>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2023-01-84 Затворы (клапаны) стальные ДN свыше 200</t>
  </si>
  <si>
    <t>095141</t>
  </si>
  <si>
    <t>Клапан 19лс47нж 400х40 ХЛ</t>
  </si>
  <si>
    <t>ШТ</t>
  </si>
  <si>
    <t>ЦентрСклад 26</t>
  </si>
  <si>
    <t>Клапан 8MGL4R-MABC1-47 200х63 фл.кр.</t>
  </si>
  <si>
    <t>КМП</t>
  </si>
  <si>
    <t>Клапан КО 500.40.4331 500х40</t>
  </si>
  <si>
    <t>Затвор 19нж53нж 200х40 УХЛ1 A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</si>
</sst>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K8" sqref="K8:L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1213412</v>
      </c>
      <c r="C8" s="25" t="s">
        <v>32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35</v>
      </c>
      <c r="I8" s="34">
        <v>212686.82</v>
      </c>
      <c r="J8" s="34">
        <v>425373.64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1416237</v>
      </c>
      <c r="C9" s="25">
        <v>91829</v>
      </c>
      <c r="D9" s="26" t="s">
        <v>36</v>
      </c>
      <c r="E9" s="23" t="s">
        <v>37</v>
      </c>
      <c r="F9" s="37">
        <v>4</v>
      </c>
      <c r="G9" s="32" t="s">
        <v>30</v>
      </c>
      <c r="H9" s="27" t="s">
        <v>35</v>
      </c>
      <c r="I9" s="34">
        <v>607518.38</v>
      </c>
      <c r="J9" s="34">
        <v>2430073.52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1280389</v>
      </c>
      <c r="C10" s="25">
        <v>97071</v>
      </c>
      <c r="D10" s="26" t="s">
        <v>38</v>
      </c>
      <c r="E10" s="23" t="s">
        <v>34</v>
      </c>
      <c r="F10" s="37">
        <v>4</v>
      </c>
      <c r="G10" s="32" t="s">
        <v>30</v>
      </c>
      <c r="H10" s="27" t="s">
        <v>35</v>
      </c>
      <c r="I10" s="34">
        <v>19883.35</v>
      </c>
      <c r="J10" s="34">
        <v>79533.4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1457066</v>
      </c>
      <c r="C11" s="25">
        <v>1457066</v>
      </c>
      <c r="D11" s="26" t="s">
        <v>39</v>
      </c>
      <c r="E11" s="23" t="s">
        <v>37</v>
      </c>
      <c r="F11" s="37">
        <v>1</v>
      </c>
      <c r="G11" s="32" t="s">
        <v>30</v>
      </c>
      <c r="H11" s="27" t="s">
        <v>35</v>
      </c>
      <c r="I11" s="34">
        <v>353166.54</v>
      </c>
      <c r="J11" s="34">
        <v>353166.54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4"/>
      <c r="C12" s="64"/>
      <c r="D12" s="64"/>
      <c r="E12" s="64"/>
      <c r="F12" s="64"/>
      <c r="G12" s="64"/>
      <c r="H12" s="64"/>
      <c r="I12" s="65"/>
      <c r="J12" s="28">
        <f>SUM(J8:J11)</f>
        <v>3288147.1</v>
      </c>
      <c r="K12" s="30"/>
      <c r="L12" s="30"/>
      <c r="M12" s="30"/>
      <c r="N12" s="15" t="s">
        <v>16</v>
      </c>
    </row>
    <row r="13" spans="1:14" ht="25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21"/>
      <c r="J13" s="36">
        <f>ROUND(J12*1.2,2)</f>
        <v>3945776.52</v>
      </c>
      <c r="K13" s="39"/>
      <c r="L13" s="31"/>
      <c r="M13" s="31"/>
      <c r="N13" s="14" t="s">
        <v>26</v>
      </c>
    </row>
    <row r="14" spans="1:14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1" t="s">
        <v>6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7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28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3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2023-01-24T12:25:26Z</dcterms:modified>
  <cp:category/>
  <cp:version/>
  <cp:contentType/>
  <cp:contentStatus/>
</cp:coreProperties>
</file>