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'РНХн'!$A$7:$N$30</definedName>
    <definedName name="_xlnm.Print_Area" localSheetId="0">'РНХн'!$A$1:$N$30</definedName>
  </definedNames>
  <calcPr fullCalcOnLoad="1"/>
</workbook>
</file>

<file path=xl/sharedStrings.xml><?xml version="1.0" encoding="utf-8"?>
<sst xmlns="http://schemas.openxmlformats.org/spreadsheetml/2006/main" count="92" uniqueCount="53">
  <si>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</si>
  <si>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</si>
  <si>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</si>
  <si>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</si>
  <si>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</si>
  <si>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</si>
  <si>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</si>
  <si>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</si>
  <si>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</si>
  <si>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</si>
  <si>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</si>
  <si>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</si>
  <si>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</si>
  <si>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</si>
  <si>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</si>
  <si>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</si>
  <si>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</si>
  <si>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</si>
  <si>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</si>
  <si>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</si>
  <si>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</si>
  <si>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</si>
  <si>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</si>
  <si>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</si>
  <si>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</si>
  <si>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</si>
  <si>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</si>
  <si>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</si>
  <si>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</si>
  <si>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</si>
  <si>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</si>
  <si>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</si>
  <si>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2023-01-105 ЗПЧ и КМП к печам прочие</t>
  </si>
  <si>
    <t>072532</t>
  </si>
  <si>
    <t>Держатель трубных подвесок №2</t>
  </si>
  <si>
    <t>ШТ</t>
  </si>
  <si>
    <t>ЦентрСклад 36</t>
  </si>
  <si>
    <t>3700515</t>
  </si>
  <si>
    <t>Комплект матер. для футеровки печи</t>
  </si>
  <si>
    <t>КМП</t>
  </si>
  <si>
    <t>020030</t>
  </si>
  <si>
    <t>Отвод 180-219х12-225-15Х5М</t>
  </si>
  <si>
    <t>017480</t>
  </si>
  <si>
    <t>Отвод 180-159х12 ст.20 МРЦ 280-10,0</t>
  </si>
  <si>
    <t>Держатель трубных подвесок №1</t>
  </si>
  <si>
    <t>Гляделка печи реакционной ВА-321 57344/1</t>
  </si>
  <si>
    <t>Гляделка печи пиролиза Р 9216.00.00СБ</t>
  </si>
  <si>
    <t>Труба конвекционная 102х5,5мм</t>
  </si>
  <si>
    <t>ПМ</t>
  </si>
  <si>
    <t>Труба конвекционная 89х5,6мм</t>
  </si>
  <si>
    <t>Труба конвекционная 72х5,5мм</t>
  </si>
  <si>
    <t>Труба конвекционная 114х8,7мм</t>
  </si>
  <si>
    <t>Труба оребренная 114х8,8мм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</si>
</sst>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 topLeftCell="A1">
      <selection activeCell="K8" sqref="K8:L2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1270022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36</v>
      </c>
      <c r="I8" s="34">
        <v>671160.5</v>
      </c>
      <c r="J8" s="34">
        <v>671160.5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1270022</v>
      </c>
      <c r="C9" s="25" t="s">
        <v>33</v>
      </c>
      <c r="D9" s="26" t="s">
        <v>34</v>
      </c>
      <c r="E9" s="23" t="s">
        <v>35</v>
      </c>
      <c r="F9" s="37">
        <v>2</v>
      </c>
      <c r="G9" s="32" t="s">
        <v>31</v>
      </c>
      <c r="H9" s="27" t="s">
        <v>36</v>
      </c>
      <c r="I9" s="34">
        <v>149587.23</v>
      </c>
      <c r="J9" s="34">
        <v>299174.46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20012014</v>
      </c>
      <c r="C10" s="25" t="s">
        <v>37</v>
      </c>
      <c r="D10" s="26" t="s">
        <v>38</v>
      </c>
      <c r="E10" s="23" t="s">
        <v>39</v>
      </c>
      <c r="F10" s="37">
        <v>3</v>
      </c>
      <c r="G10" s="32" t="s">
        <v>31</v>
      </c>
      <c r="H10" s="27" t="s">
        <v>36</v>
      </c>
      <c r="I10" s="34">
        <v>89076.73</v>
      </c>
      <c r="J10" s="34">
        <v>267230.19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1768992</v>
      </c>
      <c r="C11" s="25" t="s">
        <v>40</v>
      </c>
      <c r="D11" s="26" t="s">
        <v>41</v>
      </c>
      <c r="E11" s="23" t="s">
        <v>35</v>
      </c>
      <c r="F11" s="37">
        <v>6</v>
      </c>
      <c r="G11" s="32" t="s">
        <v>31</v>
      </c>
      <c r="H11" s="27" t="s">
        <v>30</v>
      </c>
      <c r="I11" s="34">
        <v>178384.79</v>
      </c>
      <c r="J11" s="34">
        <v>1070308.74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1469247</v>
      </c>
      <c r="C12" s="25" t="s">
        <v>42</v>
      </c>
      <c r="D12" s="26" t="s">
        <v>43</v>
      </c>
      <c r="E12" s="23" t="s">
        <v>35</v>
      </c>
      <c r="F12" s="37">
        <v>18</v>
      </c>
      <c r="G12" s="32" t="s">
        <v>31</v>
      </c>
      <c r="H12" s="27" t="s">
        <v>30</v>
      </c>
      <c r="I12" s="34">
        <v>36662.02</v>
      </c>
      <c r="J12" s="34">
        <v>659916.36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1270007</v>
      </c>
      <c r="C13" s="25">
        <v>72534</v>
      </c>
      <c r="D13" s="26" t="s">
        <v>44</v>
      </c>
      <c r="E13" s="23" t="s">
        <v>35</v>
      </c>
      <c r="F13" s="37">
        <v>5</v>
      </c>
      <c r="G13" s="32" t="s">
        <v>31</v>
      </c>
      <c r="H13" s="27" t="s">
        <v>36</v>
      </c>
      <c r="I13" s="34">
        <v>54038.39</v>
      </c>
      <c r="J13" s="34">
        <v>270191.95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1270007</v>
      </c>
      <c r="C14" s="25">
        <v>72534</v>
      </c>
      <c r="D14" s="26" t="s">
        <v>44</v>
      </c>
      <c r="E14" s="23" t="s">
        <v>35</v>
      </c>
      <c r="F14" s="37">
        <v>3</v>
      </c>
      <c r="G14" s="32" t="s">
        <v>31</v>
      </c>
      <c r="H14" s="27" t="s">
        <v>36</v>
      </c>
      <c r="I14" s="34">
        <v>64509.49</v>
      </c>
      <c r="J14" s="34">
        <v>193528.47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1106360</v>
      </c>
      <c r="C15" s="25">
        <v>72507</v>
      </c>
      <c r="D15" s="26" t="s">
        <v>45</v>
      </c>
      <c r="E15" s="23" t="s">
        <v>35</v>
      </c>
      <c r="F15" s="37">
        <v>4</v>
      </c>
      <c r="G15" s="32" t="s">
        <v>31</v>
      </c>
      <c r="H15" s="27" t="s">
        <v>36</v>
      </c>
      <c r="I15" s="34">
        <v>72721.42</v>
      </c>
      <c r="J15" s="34">
        <v>290885.68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1508197</v>
      </c>
      <c r="C16" s="25">
        <v>72508</v>
      </c>
      <c r="D16" s="26" t="s">
        <v>46</v>
      </c>
      <c r="E16" s="23" t="s">
        <v>35</v>
      </c>
      <c r="F16" s="37">
        <v>3</v>
      </c>
      <c r="G16" s="32" t="s">
        <v>31</v>
      </c>
      <c r="H16" s="27" t="s">
        <v>36</v>
      </c>
      <c r="I16" s="34">
        <v>72721.42</v>
      </c>
      <c r="J16" s="34">
        <v>218164.26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20019853</v>
      </c>
      <c r="C17" s="25">
        <v>3291</v>
      </c>
      <c r="D17" s="26" t="s">
        <v>47</v>
      </c>
      <c r="E17" s="23" t="s">
        <v>48</v>
      </c>
      <c r="F17" s="37">
        <v>840</v>
      </c>
      <c r="G17" s="32" t="s">
        <v>31</v>
      </c>
      <c r="H17" s="27" t="s">
        <v>36</v>
      </c>
      <c r="I17" s="34">
        <v>337.47</v>
      </c>
      <c r="J17" s="34">
        <v>283474.8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20019852</v>
      </c>
      <c r="C18" s="25">
        <v>3290</v>
      </c>
      <c r="D18" s="26" t="s">
        <v>49</v>
      </c>
      <c r="E18" s="23" t="s">
        <v>48</v>
      </c>
      <c r="F18" s="37">
        <v>1880</v>
      </c>
      <c r="G18" s="32" t="s">
        <v>31</v>
      </c>
      <c r="H18" s="27" t="s">
        <v>36</v>
      </c>
      <c r="I18" s="34">
        <v>296.57</v>
      </c>
      <c r="J18" s="34">
        <v>557551.6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20019851</v>
      </c>
      <c r="C19" s="25">
        <v>3288</v>
      </c>
      <c r="D19" s="26" t="s">
        <v>50</v>
      </c>
      <c r="E19" s="23" t="s">
        <v>48</v>
      </c>
      <c r="F19" s="37">
        <v>1678</v>
      </c>
      <c r="G19" s="32" t="s">
        <v>31</v>
      </c>
      <c r="H19" s="27" t="s">
        <v>36</v>
      </c>
      <c r="I19" s="34">
        <v>235.71</v>
      </c>
      <c r="J19" s="34">
        <v>395521.38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20019854</v>
      </c>
      <c r="C20" s="25">
        <v>3292</v>
      </c>
      <c r="D20" s="26" t="s">
        <v>51</v>
      </c>
      <c r="E20" s="23" t="s">
        <v>48</v>
      </c>
      <c r="F20" s="37">
        <v>1145</v>
      </c>
      <c r="G20" s="32" t="s">
        <v>31</v>
      </c>
      <c r="H20" s="27" t="s">
        <v>36</v>
      </c>
      <c r="I20" s="34">
        <v>552.42</v>
      </c>
      <c r="J20" s="34">
        <v>632520.9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20019855</v>
      </c>
      <c r="C21" s="25">
        <v>3293</v>
      </c>
      <c r="D21" s="26" t="s">
        <v>52</v>
      </c>
      <c r="E21" s="23" t="s">
        <v>48</v>
      </c>
      <c r="F21" s="37">
        <v>6295</v>
      </c>
      <c r="G21" s="32" t="s">
        <v>31</v>
      </c>
      <c r="H21" s="27" t="s">
        <v>36</v>
      </c>
      <c r="I21" s="34">
        <v>558.26</v>
      </c>
      <c r="J21" s="34">
        <v>3514246.7</v>
      </c>
      <c r="K21" s="38"/>
      <c r="L21" s="33"/>
      <c r="M21" s="20"/>
      <c r="N21" s="9"/>
    </row>
    <row r="22" spans="1:14" s="4" customFormat="1" ht="16.5" customHeight="1">
      <c r="A22" s="63" t="s">
        <v>2</v>
      </c>
      <c r="B22" s="64"/>
      <c r="C22" s="64"/>
      <c r="D22" s="64"/>
      <c r="E22" s="64"/>
      <c r="F22" s="64"/>
      <c r="G22" s="64"/>
      <c r="H22" s="64"/>
      <c r="I22" s="65"/>
      <c r="J22" s="28">
        <f>SUM(J8:J21)</f>
        <v>9323875.99</v>
      </c>
      <c r="K22" s="30"/>
      <c r="L22" s="30"/>
      <c r="M22" s="30"/>
      <c r="N22" s="15" t="s">
        <v>16</v>
      </c>
    </row>
    <row r="23" spans="1:14" ht="25.5" customHeight="1">
      <c r="A23" s="47" t="s">
        <v>15</v>
      </c>
      <c r="B23" s="48"/>
      <c r="C23" s="48"/>
      <c r="D23" s="48"/>
      <c r="E23" s="48"/>
      <c r="F23" s="48"/>
      <c r="G23" s="48"/>
      <c r="H23" s="48"/>
      <c r="I23" s="21"/>
      <c r="J23" s="36">
        <f>ROUND(J22*1.2,2)</f>
        <v>11188651.19</v>
      </c>
      <c r="K23" s="39"/>
      <c r="L23" s="31"/>
      <c r="M23" s="31"/>
      <c r="N23" s="14" t="s">
        <v>26</v>
      </c>
    </row>
    <row r="24" spans="1:14" s="7" customFormat="1" ht="32.25" customHeight="1">
      <c r="A24" s="61" t="s">
        <v>1</v>
      </c>
      <c r="B24" s="61"/>
      <c r="C24" s="6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.75" customHeight="1">
      <c r="A25" s="41" t="s">
        <v>6</v>
      </c>
      <c r="B25" s="41"/>
      <c r="C25" s="41"/>
      <c r="D25" s="4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s="41" t="s">
        <v>7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1" t="s">
        <v>28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5" ht="60" customHeight="1">
      <c r="A28" s="41" t="s">
        <v>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6"/>
    </row>
    <row r="29" spans="1:13" ht="28.5" customHeight="1">
      <c r="A29" s="60" t="s">
        <v>17</v>
      </c>
      <c r="B29" s="60"/>
      <c r="C29" s="60"/>
      <c r="D29" s="60"/>
      <c r="E29" s="60"/>
      <c r="F29" s="17"/>
      <c r="G29" s="18"/>
      <c r="H29" s="18"/>
      <c r="I29" s="19"/>
      <c r="J29" s="19"/>
      <c r="K29" s="19"/>
      <c r="L29" s="19"/>
      <c r="M29" s="19"/>
    </row>
    <row r="30" spans="1:13" ht="28.5" customHeight="1">
      <c r="A30" s="57" t="s">
        <v>18</v>
      </c>
      <c r="B30" s="57" t="s">
        <v>19</v>
      </c>
      <c r="C30" s="57"/>
      <c r="D30" s="57"/>
      <c r="E30" s="57"/>
      <c r="F30" s="58" t="s">
        <v>20</v>
      </c>
      <c r="G30" s="58"/>
      <c r="H30" s="58"/>
      <c r="I30" s="19"/>
      <c r="J30" s="19"/>
      <c r="K30" s="19"/>
      <c r="L30" s="19"/>
      <c r="M30" s="19"/>
    </row>
    <row r="31" spans="4:14" ht="15">
      <c r="D31" s="3"/>
      <c r="E31" s="6"/>
      <c r="F31" s="3"/>
      <c r="G31" s="3"/>
      <c r="H31" s="3"/>
      <c r="I31" s="3"/>
      <c r="J31" s="3"/>
      <c r="K31" s="3"/>
      <c r="L31" s="3"/>
      <c r="M31" s="3"/>
      <c r="N31" s="7"/>
    </row>
  </sheetData>
  <sheetProtection/>
  <autoFilter ref="A7:N30"/>
  <mergeCells count="26">
    <mergeCell ref="A30:E30"/>
    <mergeCell ref="F30:H30"/>
    <mergeCell ref="F5:F6"/>
    <mergeCell ref="G5:H5"/>
    <mergeCell ref="C5:C6"/>
    <mergeCell ref="A29:E29"/>
    <mergeCell ref="A28:N28"/>
    <mergeCell ref="A24:C24"/>
    <mergeCell ref="N4:N6"/>
    <mergeCell ref="A22:I22"/>
    <mergeCell ref="A2:N2"/>
    <mergeCell ref="L4:L6"/>
    <mergeCell ref="D5:D6"/>
    <mergeCell ref="A4:A6"/>
    <mergeCell ref="I4:I6"/>
    <mergeCell ref="K4:K6"/>
    <mergeCell ref="A1:N1"/>
    <mergeCell ref="A26:D26"/>
    <mergeCell ref="A27:D27"/>
    <mergeCell ref="A25:D25"/>
    <mergeCell ref="B5:B6"/>
    <mergeCell ref="J4:J6"/>
    <mergeCell ref="B4:H4"/>
    <mergeCell ref="M4:M6"/>
    <mergeCell ref="E5:E6"/>
    <mergeCell ref="A23:H23"/>
  </mergeCells>
  <dataValidations count="1">
    <dataValidation operator="lessThanOrEqual" allowBlank="1" showInputMessage="1" showErrorMessage="1" sqref="B8:B2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2023-01-24T12:53:03Z</dcterms:modified>
  <cp:category/>
  <cp:version/>
  <cp:contentType/>
  <cp:contentStatus/>
</cp:coreProperties>
</file>