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'РНХн'!$A$7:$N$23</definedName>
    <definedName name="_xlnm.Print_Area" localSheetId="0">'РНХн'!$A$1:$N$23</definedName>
  </definedNames>
  <calcPr fullCalcOnLoad="1"/>
</workbook>
</file>

<file path=xl/sharedStrings.xml><?xml version="1.0" encoding="utf-8"?>
<sst xmlns="http://schemas.openxmlformats.org/spreadsheetml/2006/main" count="61" uniqueCount="44">
  <si>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</si>
  <si>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</si>
  <si>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</si>
  <si>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</si>
  <si>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</si>
  <si>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</si>
  <si>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</si>
  <si>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</si>
  <si>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</si>
  <si>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</si>
  <si>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</si>
  <si>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</si>
  <si>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</si>
  <si>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</si>
  <si>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</si>
  <si>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</si>
  <si>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</si>
  <si>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</si>
  <si>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</si>
  <si>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</si>
  <si>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</si>
  <si>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</si>
  <si>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</si>
  <si>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</si>
  <si>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</si>
  <si>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</si>
  <si>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</si>
  <si>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</si>
  <si>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</si>
  <si>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</si>
  <si>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</si>
  <si>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2023-01-113 ЗПЧ насосно-компрессорного оборудования</t>
  </si>
  <si>
    <t>030224</t>
  </si>
  <si>
    <t>Ротор p/n 956688 к NEMO NM Netzsch</t>
  </si>
  <si>
    <t>ШТ</t>
  </si>
  <si>
    <t>ЦентрСклад 36</t>
  </si>
  <si>
    <t>Подшипник P/n 01306309-Z NEMO Netzsch</t>
  </si>
  <si>
    <t>ЦентрСклад 76</t>
  </si>
  <si>
    <t>Уплотнение 231.003-01 к 5VRM-300/430</t>
  </si>
  <si>
    <t>Муфта 210.03.000 для НК</t>
  </si>
  <si>
    <t>3701978</t>
  </si>
  <si>
    <t>Комплект колец p/n 96293951 Grundfos</t>
  </si>
  <si>
    <t>Уплотнение сальниковое 456-2-4СБ</t>
  </si>
  <si>
    <t>ДАТЧИК ТЕМПЕРАТУРЫ БИТУМА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</si>
</sst>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A1">
      <selection activeCell="K8" sqref="K8:L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1715149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23361.34</v>
      </c>
      <c r="J8" s="34">
        <v>23361.34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1399918</v>
      </c>
      <c r="C9" s="25">
        <v>100946</v>
      </c>
      <c r="D9" s="26" t="s">
        <v>36</v>
      </c>
      <c r="E9" s="23" t="s">
        <v>34</v>
      </c>
      <c r="F9" s="37">
        <v>4</v>
      </c>
      <c r="G9" s="32" t="s">
        <v>30</v>
      </c>
      <c r="H9" s="27" t="s">
        <v>37</v>
      </c>
      <c r="I9" s="34">
        <v>4038.42</v>
      </c>
      <c r="J9" s="34">
        <v>16153.68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1427781</v>
      </c>
      <c r="C10" s="25">
        <v>389948</v>
      </c>
      <c r="D10" s="26" t="s">
        <v>38</v>
      </c>
      <c r="E10" s="23" t="s">
        <v>34</v>
      </c>
      <c r="F10" s="37">
        <v>2</v>
      </c>
      <c r="G10" s="32" t="s">
        <v>30</v>
      </c>
      <c r="H10" s="27" t="s">
        <v>37</v>
      </c>
      <c r="I10" s="34">
        <v>556422.86</v>
      </c>
      <c r="J10" s="34">
        <v>1112845.72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1233922</v>
      </c>
      <c r="C11" s="25">
        <v>3801061</v>
      </c>
      <c r="D11" s="26" t="s">
        <v>39</v>
      </c>
      <c r="E11" s="23" t="s">
        <v>34</v>
      </c>
      <c r="F11" s="37">
        <v>2</v>
      </c>
      <c r="G11" s="32" t="s">
        <v>30</v>
      </c>
      <c r="H11" s="27" t="s">
        <v>37</v>
      </c>
      <c r="I11" s="34">
        <v>86546.6</v>
      </c>
      <c r="J11" s="34">
        <v>173093.2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1851935</v>
      </c>
      <c r="C12" s="25" t="s">
        <v>40</v>
      </c>
      <c r="D12" s="26" t="s">
        <v>41</v>
      </c>
      <c r="E12" s="23" t="s">
        <v>34</v>
      </c>
      <c r="F12" s="37">
        <v>7</v>
      </c>
      <c r="G12" s="32" t="s">
        <v>30</v>
      </c>
      <c r="H12" s="27" t="s">
        <v>35</v>
      </c>
      <c r="I12" s="34">
        <v>8946.18</v>
      </c>
      <c r="J12" s="34">
        <v>62623.26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1888343</v>
      </c>
      <c r="C13" s="25">
        <v>1888343</v>
      </c>
      <c r="D13" s="26" t="s">
        <v>42</v>
      </c>
      <c r="E13" s="23" t="s">
        <v>34</v>
      </c>
      <c r="F13" s="37">
        <v>10</v>
      </c>
      <c r="G13" s="32" t="s">
        <v>30</v>
      </c>
      <c r="H13" s="27" t="s">
        <v>37</v>
      </c>
      <c r="I13" s="34">
        <v>286753.8</v>
      </c>
      <c r="J13" s="34">
        <v>2867538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1605799</v>
      </c>
      <c r="C14" s="25">
        <v>371420</v>
      </c>
      <c r="D14" s="26" t="s">
        <v>43</v>
      </c>
      <c r="E14" s="23" t="s">
        <v>34</v>
      </c>
      <c r="F14" s="37">
        <v>13</v>
      </c>
      <c r="G14" s="32" t="s">
        <v>30</v>
      </c>
      <c r="H14" s="27" t="s">
        <v>35</v>
      </c>
      <c r="I14" s="34">
        <v>1185.13</v>
      </c>
      <c r="J14" s="34">
        <v>15406.69</v>
      </c>
      <c r="K14" s="38"/>
      <c r="L14" s="33"/>
      <c r="M14" s="20"/>
      <c r="N14" s="9"/>
    </row>
    <row r="15" spans="1:14" s="4" customFormat="1" ht="16.5" customHeight="1">
      <c r="A15" s="63" t="s">
        <v>2</v>
      </c>
      <c r="B15" s="64"/>
      <c r="C15" s="64"/>
      <c r="D15" s="64"/>
      <c r="E15" s="64"/>
      <c r="F15" s="64"/>
      <c r="G15" s="64"/>
      <c r="H15" s="64"/>
      <c r="I15" s="65"/>
      <c r="J15" s="28">
        <f>SUM(J8:J14)</f>
        <v>4271021.890000001</v>
      </c>
      <c r="K15" s="30"/>
      <c r="L15" s="30"/>
      <c r="M15" s="30"/>
      <c r="N15" s="15" t="s">
        <v>16</v>
      </c>
    </row>
    <row r="16" spans="1:14" ht="25.5" customHeight="1">
      <c r="A16" s="47" t="s">
        <v>15</v>
      </c>
      <c r="B16" s="48"/>
      <c r="C16" s="48"/>
      <c r="D16" s="48"/>
      <c r="E16" s="48"/>
      <c r="F16" s="48"/>
      <c r="G16" s="48"/>
      <c r="H16" s="48"/>
      <c r="I16" s="21"/>
      <c r="J16" s="36">
        <f>ROUND(J15*1.2,2)</f>
        <v>5125226.27</v>
      </c>
      <c r="K16" s="39"/>
      <c r="L16" s="31"/>
      <c r="M16" s="31"/>
      <c r="N16" s="14" t="s">
        <v>26</v>
      </c>
    </row>
    <row r="17" spans="1:14" s="7" customFormat="1" ht="32.25" customHeight="1">
      <c r="A17" s="61" t="s">
        <v>1</v>
      </c>
      <c r="B17" s="61"/>
      <c r="C17" s="61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customHeight="1">
      <c r="A18" s="41" t="s">
        <v>6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7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28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5" ht="60" customHeight="1">
      <c r="A21" s="41" t="s">
        <v>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6"/>
    </row>
    <row r="22" spans="1:13" ht="28.5" customHeight="1">
      <c r="A22" s="60" t="s">
        <v>17</v>
      </c>
      <c r="B22" s="60"/>
      <c r="C22" s="60"/>
      <c r="D22" s="60"/>
      <c r="E22" s="60"/>
      <c r="F22" s="17"/>
      <c r="G22" s="18"/>
      <c r="H22" s="18"/>
      <c r="I22" s="19"/>
      <c r="J22" s="19"/>
      <c r="K22" s="19"/>
      <c r="L22" s="19"/>
      <c r="M22" s="19"/>
    </row>
    <row r="23" spans="1:13" ht="28.5" customHeight="1">
      <c r="A23" s="57" t="s">
        <v>18</v>
      </c>
      <c r="B23" s="57" t="s">
        <v>19</v>
      </c>
      <c r="C23" s="57"/>
      <c r="D23" s="57"/>
      <c r="E23" s="57"/>
      <c r="F23" s="58" t="s">
        <v>20</v>
      </c>
      <c r="G23" s="58"/>
      <c r="H23" s="58"/>
      <c r="I23" s="19"/>
      <c r="J23" s="19"/>
      <c r="K23" s="19"/>
      <c r="L23" s="19"/>
      <c r="M23" s="19"/>
    </row>
    <row r="24" spans="4:14" ht="15">
      <c r="D24" s="3"/>
      <c r="E24" s="6"/>
      <c r="F24" s="3"/>
      <c r="G24" s="3"/>
      <c r="H24" s="3"/>
      <c r="I24" s="3"/>
      <c r="J24" s="3"/>
      <c r="K24" s="3"/>
      <c r="L24" s="3"/>
      <c r="M24" s="3"/>
      <c r="N24" s="7"/>
    </row>
  </sheetData>
  <sheetProtection/>
  <autoFilter ref="A7:N23"/>
  <mergeCells count="26">
    <mergeCell ref="A23:E23"/>
    <mergeCell ref="F23:H23"/>
    <mergeCell ref="F5:F6"/>
    <mergeCell ref="G5:H5"/>
    <mergeCell ref="C5:C6"/>
    <mergeCell ref="A22:E22"/>
    <mergeCell ref="A21:N21"/>
    <mergeCell ref="A17:C17"/>
    <mergeCell ref="N4:N6"/>
    <mergeCell ref="A15:I15"/>
    <mergeCell ref="A2:N2"/>
    <mergeCell ref="L4:L6"/>
    <mergeCell ref="D5:D6"/>
    <mergeCell ref="A4:A6"/>
    <mergeCell ref="I4:I6"/>
    <mergeCell ref="K4:K6"/>
    <mergeCell ref="A1:N1"/>
    <mergeCell ref="A19:D19"/>
    <mergeCell ref="A20:D20"/>
    <mergeCell ref="A18:D18"/>
    <mergeCell ref="B5:B6"/>
    <mergeCell ref="J4:J6"/>
    <mergeCell ref="B4:H4"/>
    <mergeCell ref="M4:M6"/>
    <mergeCell ref="E5:E6"/>
    <mergeCell ref="A16:H16"/>
  </mergeCells>
  <dataValidations count="1">
    <dataValidation operator="lessThanOrEqual" allowBlank="1" showInputMessage="1" showErrorMessage="1" sqref="B8:B1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2023-01-24T13:14:06Z</dcterms:modified>
  <cp:category/>
  <cp:version/>
  <cp:contentType/>
  <cp:contentStatus/>
</cp:coreProperties>
</file>