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'РНХн'!$A$7:$N$33</definedName>
    <definedName name="_xlnm.Print_Area" localSheetId="0">'РНХн'!$A$1:$N$33</definedName>
  </definedNames>
  <calcPr fullCalcOnLoad="1"/>
</workbook>
</file>

<file path=xl/sharedStrings.xml><?xml version="1.0" encoding="utf-8"?>
<sst xmlns="http://schemas.openxmlformats.org/spreadsheetml/2006/main" count="104" uniqueCount="53">
  <si>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</si>
  <si>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</si>
  <si>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</si>
  <si>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</si>
  <si>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</si>
  <si>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</si>
  <si>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</si>
  <si>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</si>
  <si>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</si>
  <si>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</si>
  <si>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</si>
  <si>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</si>
  <si>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</si>
  <si>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</si>
  <si>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</si>
  <si>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</si>
  <si>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</si>
  <si>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</si>
  <si>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</si>
  <si>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</si>
  <si>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</si>
  <si>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</si>
  <si>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</si>
  <si>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</si>
  <si>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</si>
  <si>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</si>
  <si>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</si>
  <si>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</si>
  <si>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</si>
  <si>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</si>
  <si>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</si>
  <si>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</si>
  <si>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2023-05-13 Детали трубопроводов (отводы свыше ф500)</t>
  </si>
  <si>
    <t>071007</t>
  </si>
  <si>
    <t>Отвод ІІ-90-1020х10-12Х18Н10Т</t>
  </si>
  <si>
    <t>ШТ</t>
  </si>
  <si>
    <t>071006</t>
  </si>
  <si>
    <t>Отвод ІІ-90-1020х12-12Х18Н10Т</t>
  </si>
  <si>
    <t>072144</t>
  </si>
  <si>
    <t>Тройник STOPPLE 28"x21"x28"Кл 600,отв21"</t>
  </si>
  <si>
    <t>072146</t>
  </si>
  <si>
    <t>Тройник STOPPLE 32"x21"x32"Кл 600,отв21"</t>
  </si>
  <si>
    <t>Отвод ОСС 90 820х14-09Г2С</t>
  </si>
  <si>
    <t>Отвод 60 530Х10</t>
  </si>
  <si>
    <t>Отвод ОСС 90 1020х10-1,6</t>
  </si>
  <si>
    <t>Отвод 45 820Х10-09Г2С</t>
  </si>
  <si>
    <t>Отвод ОСС 90 1020х15-09Г2С</t>
  </si>
  <si>
    <t>Отвод П45 630х10-09Г2С</t>
  </si>
  <si>
    <t>Отвод 60 630Х12</t>
  </si>
  <si>
    <t>Отвод П60 630Х10</t>
  </si>
  <si>
    <t>Отвод П90 630х9-09Г2C</t>
  </si>
  <si>
    <t>Отвод 45 630х10</t>
  </si>
  <si>
    <t>Отвод П90 720Х14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</si>
</sst>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1">
      <selection activeCell="A25" sqref="A25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1353877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75131.94</v>
      </c>
      <c r="J8" s="34">
        <v>75131.94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1353859</v>
      </c>
      <c r="C9" s="25" t="s">
        <v>36</v>
      </c>
      <c r="D9" s="26" t="s">
        <v>37</v>
      </c>
      <c r="E9" s="23" t="s">
        <v>35</v>
      </c>
      <c r="F9" s="37">
        <v>3</v>
      </c>
      <c r="G9" s="32" t="s">
        <v>31</v>
      </c>
      <c r="H9" s="27" t="s">
        <v>30</v>
      </c>
      <c r="I9" s="34">
        <v>107984.03</v>
      </c>
      <c r="J9" s="34">
        <v>323952.09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1230323</v>
      </c>
      <c r="C10" s="25" t="s">
        <v>38</v>
      </c>
      <c r="D10" s="26" t="s">
        <v>39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37986.11</v>
      </c>
      <c r="J10" s="34">
        <v>37986.11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1230327</v>
      </c>
      <c r="C11" s="25" t="s">
        <v>40</v>
      </c>
      <c r="D11" s="26" t="s">
        <v>41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50375.69</v>
      </c>
      <c r="J11" s="34">
        <v>50375.69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1230327</v>
      </c>
      <c r="C12" s="25" t="s">
        <v>40</v>
      </c>
      <c r="D12" s="26" t="s">
        <v>41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9713.89</v>
      </c>
      <c r="J12" s="34">
        <v>9713.89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1331688</v>
      </c>
      <c r="C13" s="25">
        <v>17308</v>
      </c>
      <c r="D13" s="26" t="s">
        <v>42</v>
      </c>
      <c r="E13" s="23" t="s">
        <v>35</v>
      </c>
      <c r="F13" s="37">
        <v>3</v>
      </c>
      <c r="G13" s="32" t="s">
        <v>31</v>
      </c>
      <c r="H13" s="27" t="s">
        <v>30</v>
      </c>
      <c r="I13" s="34">
        <v>31781.94</v>
      </c>
      <c r="J13" s="34">
        <v>95345.82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1134139</v>
      </c>
      <c r="C14" s="25">
        <v>17985</v>
      </c>
      <c r="D14" s="26" t="s">
        <v>43</v>
      </c>
      <c r="E14" s="23" t="s">
        <v>35</v>
      </c>
      <c r="F14" s="37">
        <v>5</v>
      </c>
      <c r="G14" s="32" t="s">
        <v>31</v>
      </c>
      <c r="H14" s="27" t="s">
        <v>30</v>
      </c>
      <c r="I14" s="34">
        <v>7237.5</v>
      </c>
      <c r="J14" s="34">
        <v>36187.5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1134139</v>
      </c>
      <c r="C15" s="25">
        <v>17985</v>
      </c>
      <c r="D15" s="26" t="s">
        <v>43</v>
      </c>
      <c r="E15" s="23" t="s">
        <v>35</v>
      </c>
      <c r="F15" s="37">
        <v>2</v>
      </c>
      <c r="G15" s="32" t="s">
        <v>31</v>
      </c>
      <c r="H15" s="27" t="s">
        <v>30</v>
      </c>
      <c r="I15" s="34">
        <v>6953.48</v>
      </c>
      <c r="J15" s="34">
        <v>13906.96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1488551</v>
      </c>
      <c r="C16" s="25">
        <v>18300</v>
      </c>
      <c r="D16" s="26" t="s">
        <v>44</v>
      </c>
      <c r="E16" s="23" t="s">
        <v>35</v>
      </c>
      <c r="F16" s="37">
        <v>2</v>
      </c>
      <c r="G16" s="32" t="s">
        <v>31</v>
      </c>
      <c r="H16" s="27" t="s">
        <v>30</v>
      </c>
      <c r="I16" s="34">
        <v>17954.17</v>
      </c>
      <c r="J16" s="34">
        <v>35908.34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1263630</v>
      </c>
      <c r="C17" s="25">
        <v>11441</v>
      </c>
      <c r="D17" s="26" t="s">
        <v>45</v>
      </c>
      <c r="E17" s="23" t="s">
        <v>35</v>
      </c>
      <c r="F17" s="37">
        <v>1</v>
      </c>
      <c r="G17" s="32" t="s">
        <v>31</v>
      </c>
      <c r="H17" s="27" t="s">
        <v>30</v>
      </c>
      <c r="I17" s="34">
        <v>45232.64</v>
      </c>
      <c r="J17" s="34">
        <v>45232.64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1150043</v>
      </c>
      <c r="C18" s="25">
        <v>17875</v>
      </c>
      <c r="D18" s="26" t="s">
        <v>46</v>
      </c>
      <c r="E18" s="23" t="s">
        <v>35</v>
      </c>
      <c r="F18" s="37">
        <v>2</v>
      </c>
      <c r="G18" s="32" t="s">
        <v>31</v>
      </c>
      <c r="H18" s="27" t="s">
        <v>30</v>
      </c>
      <c r="I18" s="34">
        <v>38223.61</v>
      </c>
      <c r="J18" s="34">
        <v>76447.22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1538282</v>
      </c>
      <c r="C19" s="25">
        <v>17330</v>
      </c>
      <c r="D19" s="26" t="s">
        <v>47</v>
      </c>
      <c r="E19" s="23" t="s">
        <v>35</v>
      </c>
      <c r="F19" s="37">
        <v>1</v>
      </c>
      <c r="G19" s="32" t="s">
        <v>31</v>
      </c>
      <c r="H19" s="27" t="s">
        <v>30</v>
      </c>
      <c r="I19" s="34">
        <v>7486.81</v>
      </c>
      <c r="J19" s="34">
        <v>7486.81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1537133</v>
      </c>
      <c r="C20" s="25">
        <v>17010</v>
      </c>
      <c r="D20" s="26" t="s">
        <v>48</v>
      </c>
      <c r="E20" s="23" t="s">
        <v>35</v>
      </c>
      <c r="F20" s="37">
        <v>4</v>
      </c>
      <c r="G20" s="32" t="s">
        <v>31</v>
      </c>
      <c r="H20" s="27" t="s">
        <v>30</v>
      </c>
      <c r="I20" s="34">
        <v>4629.86</v>
      </c>
      <c r="J20" s="34">
        <v>18519.44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1532673</v>
      </c>
      <c r="C21" s="25">
        <v>18041</v>
      </c>
      <c r="D21" s="26" t="s">
        <v>49</v>
      </c>
      <c r="E21" s="23" t="s">
        <v>35</v>
      </c>
      <c r="F21" s="37">
        <v>2</v>
      </c>
      <c r="G21" s="32" t="s">
        <v>31</v>
      </c>
      <c r="H21" s="27" t="s">
        <v>30</v>
      </c>
      <c r="I21" s="34">
        <v>3802.08</v>
      </c>
      <c r="J21" s="34">
        <v>7604.16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1296049</v>
      </c>
      <c r="C22" s="25">
        <v>18121</v>
      </c>
      <c r="D22" s="26" t="s">
        <v>50</v>
      </c>
      <c r="E22" s="23" t="s">
        <v>35</v>
      </c>
      <c r="F22" s="37">
        <v>4</v>
      </c>
      <c r="G22" s="32" t="s">
        <v>31</v>
      </c>
      <c r="H22" s="27" t="s">
        <v>30</v>
      </c>
      <c r="I22" s="34">
        <v>7920.14</v>
      </c>
      <c r="J22" s="34">
        <v>31680.56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1287131</v>
      </c>
      <c r="C23" s="25">
        <v>17986</v>
      </c>
      <c r="D23" s="26" t="s">
        <v>51</v>
      </c>
      <c r="E23" s="23" t="s">
        <v>35</v>
      </c>
      <c r="F23" s="37">
        <v>1</v>
      </c>
      <c r="G23" s="32" t="s">
        <v>31</v>
      </c>
      <c r="H23" s="27" t="s">
        <v>30</v>
      </c>
      <c r="I23" s="34">
        <v>5970.83</v>
      </c>
      <c r="J23" s="34">
        <v>5970.83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1316390</v>
      </c>
      <c r="C24" s="25">
        <v>1316390</v>
      </c>
      <c r="D24" s="26" t="s">
        <v>52</v>
      </c>
      <c r="E24" s="23" t="s">
        <v>35</v>
      </c>
      <c r="F24" s="37">
        <v>8</v>
      </c>
      <c r="G24" s="32" t="s">
        <v>31</v>
      </c>
      <c r="H24" s="27" t="s">
        <v>30</v>
      </c>
      <c r="I24" s="34">
        <v>16617.36</v>
      </c>
      <c r="J24" s="34">
        <v>132938.88</v>
      </c>
      <c r="K24" s="38"/>
      <c r="L24" s="33"/>
      <c r="M24" s="20"/>
      <c r="N24" s="9"/>
    </row>
    <row r="25" spans="1:14" s="4" customFormat="1" ht="16.5" customHeight="1">
      <c r="A25" s="63" t="s">
        <v>2</v>
      </c>
      <c r="B25" s="64"/>
      <c r="C25" s="64"/>
      <c r="D25" s="64"/>
      <c r="E25" s="64"/>
      <c r="F25" s="64"/>
      <c r="G25" s="64"/>
      <c r="H25" s="64"/>
      <c r="I25" s="65"/>
      <c r="J25" s="28">
        <f>SUM(J8:J24)</f>
        <v>1004388.88</v>
      </c>
      <c r="K25" s="30"/>
      <c r="L25" s="30"/>
      <c r="M25" s="30"/>
      <c r="N25" s="15" t="s">
        <v>16</v>
      </c>
    </row>
    <row r="26" spans="1:14" ht="25.5" customHeight="1">
      <c r="A26" s="47" t="s">
        <v>15</v>
      </c>
      <c r="B26" s="48"/>
      <c r="C26" s="48"/>
      <c r="D26" s="48"/>
      <c r="E26" s="48"/>
      <c r="F26" s="48"/>
      <c r="G26" s="48"/>
      <c r="H26" s="48"/>
      <c r="I26" s="21"/>
      <c r="J26" s="36">
        <f>ROUND(J25*1.2,2)</f>
        <v>1205266.66</v>
      </c>
      <c r="K26" s="39"/>
      <c r="L26" s="31"/>
      <c r="M26" s="31"/>
      <c r="N26" s="14" t="s">
        <v>26</v>
      </c>
    </row>
    <row r="27" spans="1:14" s="7" customFormat="1" ht="32.25" customHeight="1">
      <c r="A27" s="61" t="s">
        <v>1</v>
      </c>
      <c r="B27" s="61"/>
      <c r="C27" s="6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 customHeight="1">
      <c r="A28" s="41" t="s">
        <v>6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7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customHeight="1">
      <c r="A30" s="41" t="s">
        <v>28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5" ht="60" customHeight="1">
      <c r="A31" s="41" t="s">
        <v>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16"/>
    </row>
    <row r="32" spans="1:13" ht="28.5" customHeight="1">
      <c r="A32" s="60" t="s">
        <v>17</v>
      </c>
      <c r="B32" s="60"/>
      <c r="C32" s="60"/>
      <c r="D32" s="60"/>
      <c r="E32" s="60"/>
      <c r="F32" s="17"/>
      <c r="G32" s="18"/>
      <c r="H32" s="18"/>
      <c r="I32" s="19"/>
      <c r="J32" s="19"/>
      <c r="K32" s="19"/>
      <c r="L32" s="19"/>
      <c r="M32" s="19"/>
    </row>
    <row r="33" spans="1:13" ht="28.5" customHeight="1">
      <c r="A33" s="57" t="s">
        <v>18</v>
      </c>
      <c r="B33" s="57" t="s">
        <v>19</v>
      </c>
      <c r="C33" s="57"/>
      <c r="D33" s="57"/>
      <c r="E33" s="57"/>
      <c r="F33" s="58" t="s">
        <v>20</v>
      </c>
      <c r="G33" s="58"/>
      <c r="H33" s="58"/>
      <c r="I33" s="19"/>
      <c r="J33" s="19"/>
      <c r="K33" s="19"/>
      <c r="L33" s="19"/>
      <c r="M33" s="19"/>
    </row>
    <row r="34" spans="4:14" ht="15">
      <c r="D34" s="3"/>
      <c r="E34" s="6"/>
      <c r="F34" s="3"/>
      <c r="G34" s="3"/>
      <c r="H34" s="3"/>
      <c r="I34" s="3"/>
      <c r="J34" s="3"/>
      <c r="K34" s="3"/>
      <c r="L34" s="3"/>
      <c r="M34" s="3"/>
      <c r="N34" s="7"/>
    </row>
  </sheetData>
  <sheetProtection/>
  <autoFilter ref="A7:N33"/>
  <mergeCells count="26">
    <mergeCell ref="A33:E33"/>
    <mergeCell ref="F33:H33"/>
    <mergeCell ref="F5:F6"/>
    <mergeCell ref="G5:H5"/>
    <mergeCell ref="C5:C6"/>
    <mergeCell ref="A32:E32"/>
    <mergeCell ref="A31:N31"/>
    <mergeCell ref="A27:C27"/>
    <mergeCell ref="N4:N6"/>
    <mergeCell ref="A25:I25"/>
    <mergeCell ref="A2:N2"/>
    <mergeCell ref="L4:L6"/>
    <mergeCell ref="D5:D6"/>
    <mergeCell ref="A4:A6"/>
    <mergeCell ref="I4:I6"/>
    <mergeCell ref="K4:K6"/>
    <mergeCell ref="A1:N1"/>
    <mergeCell ref="A29:D29"/>
    <mergeCell ref="A30:D30"/>
    <mergeCell ref="A28:D28"/>
    <mergeCell ref="B5:B6"/>
    <mergeCell ref="J4:J6"/>
    <mergeCell ref="B4:H4"/>
    <mergeCell ref="M4:M6"/>
    <mergeCell ref="E5:E6"/>
    <mergeCell ref="A26:H26"/>
  </mergeCells>
  <dataValidations count="1">
    <dataValidation operator="lessThanOrEqual" allowBlank="1" showInputMessage="1" showErrorMessage="1" sqref="B8:B2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2023-05-26T10:28:12Z</dcterms:modified>
  <cp:category/>
  <cp:version/>
  <cp:contentType/>
  <cp:contentStatus/>
</cp:coreProperties>
</file>