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'РНХн'!$A$7:$N$37</definedName>
    <definedName name="_xlnm.Print_Area" localSheetId="0">'РНХн'!$A$1:$N$37</definedName>
  </definedNames>
  <calcPr fullCalcOnLoad="1"/>
</workbook>
</file>

<file path=xl/sharedStrings.xml><?xml version="1.0" encoding="utf-8"?>
<sst xmlns="http://schemas.openxmlformats.org/spreadsheetml/2006/main" count="125" uniqueCount="64">
  <si>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</si>
  <si>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</si>
  <si>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</si>
  <si>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</si>
  <si>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</si>
  <si>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</si>
  <si>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</si>
  <si>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</si>
  <si>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</si>
  <si>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</si>
  <si>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</si>
  <si>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</si>
  <si>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</si>
  <si>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</si>
  <si>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</si>
  <si>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</si>
  <si>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</si>
  <si>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</si>
  <si>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</si>
  <si>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</si>
  <si>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</si>
  <si>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</si>
  <si>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</si>
  <si>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</si>
  <si>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</si>
  <si>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</si>
  <si>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</si>
  <si>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</si>
  <si>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</si>
  <si>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</si>
  <si>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Тройник 89Х3,5-12Х18Н10Т</t>
  </si>
  <si>
    <t>ШТ</t>
  </si>
  <si>
    <t>АО "НК НПЗ"</t>
  </si>
  <si>
    <t>ЦентрСклад 25</t>
  </si>
  <si>
    <t>013064</t>
  </si>
  <si>
    <t>Тройник 89Х6-76Х6-09Г2С</t>
  </si>
  <si>
    <t>Тройник 76Х6</t>
  </si>
  <si>
    <t>Тройник 57Х8-32</t>
  </si>
  <si>
    <t>Тройник 89Х6-12Х18Н10Т</t>
  </si>
  <si>
    <t>Тройник П 89Х8-57Х5,5-09Г2С</t>
  </si>
  <si>
    <t>Тройник 57х6-15Х15М</t>
  </si>
  <si>
    <t>Тройник П 89х8-57х5</t>
  </si>
  <si>
    <t>017612</t>
  </si>
  <si>
    <t>Тройник 40 SW 3000 LF2 Cl.1</t>
  </si>
  <si>
    <t>017623</t>
  </si>
  <si>
    <t>Тройник BW 60,3х5,54 WPL6</t>
  </si>
  <si>
    <t>094302</t>
  </si>
  <si>
    <t>Тройник 50х50х15 SW 3000 F11</t>
  </si>
  <si>
    <t>094305</t>
  </si>
  <si>
    <t>Тройник 50х50х25 SW 6000 F11</t>
  </si>
  <si>
    <t>094301</t>
  </si>
  <si>
    <t>Тройник 25 SW 6000 F11</t>
  </si>
  <si>
    <t>017605</t>
  </si>
  <si>
    <t>Тройник BW 88,9х11,13-60,3х8,74WP11 Cl.2</t>
  </si>
  <si>
    <t>016807</t>
  </si>
  <si>
    <t>Тройник 45-100х25 BW Gr.P11</t>
  </si>
  <si>
    <t>1563175</t>
  </si>
  <si>
    <t>Тройник 57х8</t>
  </si>
  <si>
    <t>018315</t>
  </si>
  <si>
    <t>Тройник BW 88,9х7,62-33,4х6,35 P11</t>
  </si>
  <si>
    <t>Тройник П 76Х6-20С</t>
  </si>
  <si>
    <t>Тройник 89х6-57х6-12Х18Н10Т</t>
  </si>
  <si>
    <t>Тройник 89х8-57х5,5-15Х5М</t>
  </si>
  <si>
    <t>лот № 2023-07-08 Детали трубопроводов (тройники до ф100)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</si>
</sst>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view="pageBreakPreview" zoomScaleSheetLayoutView="100" workbookViewId="0" topLeftCell="A1">
      <selection activeCell="D5" sqref="D5:D6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4" t="s">
        <v>63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5" t="s">
        <v>0</v>
      </c>
      <c r="B4" s="44" t="s">
        <v>27</v>
      </c>
      <c r="C4" s="65"/>
      <c r="D4" s="65"/>
      <c r="E4" s="65"/>
      <c r="F4" s="65"/>
      <c r="G4" s="65"/>
      <c r="H4" s="65"/>
      <c r="I4" s="58" t="s">
        <v>23</v>
      </c>
      <c r="J4" s="61" t="s">
        <v>24</v>
      </c>
      <c r="K4" s="61" t="s">
        <v>29</v>
      </c>
      <c r="L4" s="42" t="s">
        <v>13</v>
      </c>
      <c r="M4" s="42" t="s">
        <v>14</v>
      </c>
      <c r="N4" s="49" t="s">
        <v>3</v>
      </c>
    </row>
    <row r="5" spans="1:14" s="3" customFormat="1" ht="25.5" customHeight="1">
      <c r="A5" s="56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4" t="s">
        <v>11</v>
      </c>
      <c r="H5" s="45"/>
      <c r="I5" s="59"/>
      <c r="J5" s="62"/>
      <c r="K5" s="62"/>
      <c r="L5" s="50"/>
      <c r="M5" s="50"/>
      <c r="N5" s="50"/>
    </row>
    <row r="6" spans="1:14" s="3" customFormat="1" ht="36.75" customHeight="1">
      <c r="A6" s="57"/>
      <c r="B6" s="43"/>
      <c r="C6" s="43"/>
      <c r="D6" s="43"/>
      <c r="E6" s="43"/>
      <c r="F6" s="43"/>
      <c r="G6" s="11" t="s">
        <v>4</v>
      </c>
      <c r="H6" s="11" t="s">
        <v>5</v>
      </c>
      <c r="I6" s="60"/>
      <c r="J6" s="63"/>
      <c r="K6" s="63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1030878</v>
      </c>
      <c r="C8" s="25">
        <v>72222</v>
      </c>
      <c r="D8" s="26" t="s">
        <v>30</v>
      </c>
      <c r="E8" s="23" t="s">
        <v>31</v>
      </c>
      <c r="F8" s="37">
        <v>1</v>
      </c>
      <c r="G8" s="32" t="s">
        <v>32</v>
      </c>
      <c r="H8" s="27" t="s">
        <v>33</v>
      </c>
      <c r="I8" s="34">
        <v>3352.78</v>
      </c>
      <c r="J8" s="34">
        <v>3352.78</v>
      </c>
      <c r="K8" s="38"/>
      <c r="L8" s="33"/>
      <c r="M8" s="20">
        <f>ROUND(L8*K8,2)</f>
        <v>0</v>
      </c>
      <c r="N8" s="9"/>
    </row>
    <row r="9" spans="1:14" s="10" customFormat="1" ht="48.75" customHeight="1">
      <c r="A9" s="22">
        <v>2</v>
      </c>
      <c r="B9" s="24">
        <v>1043958</v>
      </c>
      <c r="C9" s="25" t="s">
        <v>34</v>
      </c>
      <c r="D9" s="26" t="s">
        <v>35</v>
      </c>
      <c r="E9" s="23" t="s">
        <v>31</v>
      </c>
      <c r="F9" s="37">
        <v>4</v>
      </c>
      <c r="G9" s="32" t="s">
        <v>32</v>
      </c>
      <c r="H9" s="27" t="s">
        <v>33</v>
      </c>
      <c r="I9" s="34">
        <v>263.89</v>
      </c>
      <c r="J9" s="34">
        <v>1055.56</v>
      </c>
      <c r="K9" s="38"/>
      <c r="L9" s="33"/>
      <c r="M9" s="20">
        <f aca="true" t="shared" si="0" ref="M9:M28">ROUND(L9*K9,2)</f>
        <v>0</v>
      </c>
      <c r="N9" s="9"/>
    </row>
    <row r="10" spans="1:14" s="10" customFormat="1" ht="48.75" customHeight="1">
      <c r="A10" s="22">
        <v>3</v>
      </c>
      <c r="B10" s="24">
        <v>1043986</v>
      </c>
      <c r="C10" s="25">
        <v>12165</v>
      </c>
      <c r="D10" s="26" t="s">
        <v>36</v>
      </c>
      <c r="E10" s="23" t="s">
        <v>31</v>
      </c>
      <c r="F10" s="37">
        <v>14</v>
      </c>
      <c r="G10" s="32" t="s">
        <v>32</v>
      </c>
      <c r="H10" s="27" t="s">
        <v>33</v>
      </c>
      <c r="I10" s="34">
        <v>184.03</v>
      </c>
      <c r="J10" s="34">
        <v>2576.42</v>
      </c>
      <c r="K10" s="38"/>
      <c r="L10" s="33"/>
      <c r="M10" s="20">
        <f t="shared" si="0"/>
        <v>0</v>
      </c>
      <c r="N10" s="9"/>
    </row>
    <row r="11" spans="1:14" s="10" customFormat="1" ht="48.75" customHeight="1">
      <c r="A11" s="22">
        <v>4</v>
      </c>
      <c r="B11" s="24">
        <v>1047211</v>
      </c>
      <c r="C11" s="25">
        <v>17422</v>
      </c>
      <c r="D11" s="26" t="s">
        <v>37</v>
      </c>
      <c r="E11" s="23" t="s">
        <v>31</v>
      </c>
      <c r="F11" s="37">
        <v>1</v>
      </c>
      <c r="G11" s="32" t="s">
        <v>32</v>
      </c>
      <c r="H11" s="27" t="s">
        <v>33</v>
      </c>
      <c r="I11" s="34">
        <v>880.56</v>
      </c>
      <c r="J11" s="34">
        <v>880.56</v>
      </c>
      <c r="K11" s="38"/>
      <c r="L11" s="33"/>
      <c r="M11" s="20">
        <f t="shared" si="0"/>
        <v>0</v>
      </c>
      <c r="N11" s="9"/>
    </row>
    <row r="12" spans="1:14" s="10" customFormat="1" ht="48.75" customHeight="1">
      <c r="A12" s="22">
        <v>5</v>
      </c>
      <c r="B12" s="24">
        <v>1080486</v>
      </c>
      <c r="C12" s="25">
        <v>1080486</v>
      </c>
      <c r="D12" s="26" t="s">
        <v>38</v>
      </c>
      <c r="E12" s="23" t="s">
        <v>31</v>
      </c>
      <c r="F12" s="37">
        <v>3</v>
      </c>
      <c r="G12" s="32" t="s">
        <v>32</v>
      </c>
      <c r="H12" s="27" t="s">
        <v>33</v>
      </c>
      <c r="I12" s="34">
        <v>1004.86</v>
      </c>
      <c r="J12" s="34">
        <v>3014.58</v>
      </c>
      <c r="K12" s="38"/>
      <c r="L12" s="33"/>
      <c r="M12" s="20">
        <f t="shared" si="0"/>
        <v>0</v>
      </c>
      <c r="N12" s="9"/>
    </row>
    <row r="13" spans="1:14" s="10" customFormat="1" ht="48.75" customHeight="1">
      <c r="A13" s="22">
        <v>6</v>
      </c>
      <c r="B13" s="24">
        <v>1127029</v>
      </c>
      <c r="C13" s="25">
        <v>17725</v>
      </c>
      <c r="D13" s="26" t="s">
        <v>39</v>
      </c>
      <c r="E13" s="23" t="s">
        <v>31</v>
      </c>
      <c r="F13" s="37">
        <v>10</v>
      </c>
      <c r="G13" s="32" t="s">
        <v>32</v>
      </c>
      <c r="H13" s="27" t="s">
        <v>33</v>
      </c>
      <c r="I13" s="34">
        <v>427.78</v>
      </c>
      <c r="J13" s="34">
        <v>4277.8</v>
      </c>
      <c r="K13" s="38"/>
      <c r="L13" s="33"/>
      <c r="M13" s="20">
        <f t="shared" si="0"/>
        <v>0</v>
      </c>
      <c r="N13" s="9"/>
    </row>
    <row r="14" spans="1:14" s="10" customFormat="1" ht="48.75" customHeight="1">
      <c r="A14" s="22">
        <v>7</v>
      </c>
      <c r="B14" s="24">
        <v>1127029</v>
      </c>
      <c r="C14" s="25">
        <v>17725</v>
      </c>
      <c r="D14" s="26" t="s">
        <v>39</v>
      </c>
      <c r="E14" s="23" t="s">
        <v>31</v>
      </c>
      <c r="F14" s="37">
        <v>13</v>
      </c>
      <c r="G14" s="32" t="s">
        <v>32</v>
      </c>
      <c r="H14" s="27" t="s">
        <v>33</v>
      </c>
      <c r="I14" s="34">
        <v>427.78</v>
      </c>
      <c r="J14" s="34">
        <v>5561.14</v>
      </c>
      <c r="K14" s="38"/>
      <c r="L14" s="33"/>
      <c r="M14" s="20">
        <f t="shared" si="0"/>
        <v>0</v>
      </c>
      <c r="N14" s="9"/>
    </row>
    <row r="15" spans="1:14" s="10" customFormat="1" ht="48.75" customHeight="1">
      <c r="A15" s="22">
        <v>8</v>
      </c>
      <c r="B15" s="24">
        <v>1289630</v>
      </c>
      <c r="C15" s="25">
        <v>1289630</v>
      </c>
      <c r="D15" s="26" t="s">
        <v>40</v>
      </c>
      <c r="E15" s="23" t="s">
        <v>31</v>
      </c>
      <c r="F15" s="37">
        <v>2</v>
      </c>
      <c r="G15" s="32" t="s">
        <v>32</v>
      </c>
      <c r="H15" s="27" t="s">
        <v>33</v>
      </c>
      <c r="I15" s="34">
        <v>306.25</v>
      </c>
      <c r="J15" s="34">
        <v>612.5</v>
      </c>
      <c r="K15" s="38"/>
      <c r="L15" s="33"/>
      <c r="M15" s="20">
        <f t="shared" si="0"/>
        <v>0</v>
      </c>
      <c r="N15" s="9"/>
    </row>
    <row r="16" spans="1:14" s="10" customFormat="1" ht="48.75" customHeight="1">
      <c r="A16" s="22">
        <v>9</v>
      </c>
      <c r="B16" s="24">
        <v>1326448</v>
      </c>
      <c r="C16" s="25">
        <v>17970</v>
      </c>
      <c r="D16" s="26" t="s">
        <v>41</v>
      </c>
      <c r="E16" s="23" t="s">
        <v>31</v>
      </c>
      <c r="F16" s="37">
        <v>40</v>
      </c>
      <c r="G16" s="32" t="s">
        <v>32</v>
      </c>
      <c r="H16" s="27" t="s">
        <v>33</v>
      </c>
      <c r="I16" s="34">
        <v>309.03</v>
      </c>
      <c r="J16" s="34">
        <v>12361.2</v>
      </c>
      <c r="K16" s="38"/>
      <c r="L16" s="33"/>
      <c r="M16" s="20">
        <f t="shared" si="0"/>
        <v>0</v>
      </c>
      <c r="N16" s="9"/>
    </row>
    <row r="17" spans="1:14" s="10" customFormat="1" ht="48.75" customHeight="1">
      <c r="A17" s="22">
        <v>10</v>
      </c>
      <c r="B17" s="24">
        <v>1502538</v>
      </c>
      <c r="C17" s="25" t="s">
        <v>42</v>
      </c>
      <c r="D17" s="26" t="s">
        <v>43</v>
      </c>
      <c r="E17" s="23" t="s">
        <v>31</v>
      </c>
      <c r="F17" s="37">
        <v>13</v>
      </c>
      <c r="G17" s="32" t="s">
        <v>32</v>
      </c>
      <c r="H17" s="27" t="s">
        <v>33</v>
      </c>
      <c r="I17" s="34">
        <v>489.58</v>
      </c>
      <c r="J17" s="34">
        <v>6364.54</v>
      </c>
      <c r="K17" s="38"/>
      <c r="L17" s="33"/>
      <c r="M17" s="20">
        <f t="shared" si="0"/>
        <v>0</v>
      </c>
      <c r="N17" s="9"/>
    </row>
    <row r="18" spans="1:14" s="10" customFormat="1" ht="48.75" customHeight="1">
      <c r="A18" s="22">
        <v>11</v>
      </c>
      <c r="B18" s="24">
        <v>1502660</v>
      </c>
      <c r="C18" s="25" t="s">
        <v>44</v>
      </c>
      <c r="D18" s="26" t="s">
        <v>45</v>
      </c>
      <c r="E18" s="23" t="s">
        <v>31</v>
      </c>
      <c r="F18" s="37">
        <v>4</v>
      </c>
      <c r="G18" s="32" t="s">
        <v>32</v>
      </c>
      <c r="H18" s="27" t="s">
        <v>33</v>
      </c>
      <c r="I18" s="34">
        <v>440.98</v>
      </c>
      <c r="J18" s="34">
        <v>1763.92</v>
      </c>
      <c r="K18" s="38"/>
      <c r="L18" s="33"/>
      <c r="M18" s="20">
        <f t="shared" si="0"/>
        <v>0</v>
      </c>
      <c r="N18" s="9"/>
    </row>
    <row r="19" spans="1:14" s="10" customFormat="1" ht="48.75" customHeight="1">
      <c r="A19" s="22">
        <v>12</v>
      </c>
      <c r="B19" s="24">
        <v>1503461</v>
      </c>
      <c r="C19" s="25" t="s">
        <v>46</v>
      </c>
      <c r="D19" s="26" t="s">
        <v>47</v>
      </c>
      <c r="E19" s="23" t="s">
        <v>31</v>
      </c>
      <c r="F19" s="37">
        <v>1</v>
      </c>
      <c r="G19" s="32" t="s">
        <v>32</v>
      </c>
      <c r="H19" s="27" t="s">
        <v>33</v>
      </c>
      <c r="I19" s="34">
        <v>2611.11</v>
      </c>
      <c r="J19" s="34">
        <v>2611.11</v>
      </c>
      <c r="K19" s="38"/>
      <c r="L19" s="33"/>
      <c r="M19" s="20">
        <f t="shared" si="0"/>
        <v>0</v>
      </c>
      <c r="N19" s="9"/>
    </row>
    <row r="20" spans="1:14" s="10" customFormat="1" ht="48.75" customHeight="1">
      <c r="A20" s="22">
        <v>13</v>
      </c>
      <c r="B20" s="24">
        <v>1503463</v>
      </c>
      <c r="C20" s="25" t="s">
        <v>48</v>
      </c>
      <c r="D20" s="26" t="s">
        <v>49</v>
      </c>
      <c r="E20" s="23" t="s">
        <v>31</v>
      </c>
      <c r="F20" s="37">
        <v>2</v>
      </c>
      <c r="G20" s="32" t="s">
        <v>32</v>
      </c>
      <c r="H20" s="27" t="s">
        <v>33</v>
      </c>
      <c r="I20" s="34">
        <v>2611.11</v>
      </c>
      <c r="J20" s="34">
        <v>5222.22</v>
      </c>
      <c r="K20" s="38"/>
      <c r="L20" s="33"/>
      <c r="M20" s="20">
        <f t="shared" si="0"/>
        <v>0</v>
      </c>
      <c r="N20" s="9"/>
    </row>
    <row r="21" spans="1:14" s="10" customFormat="1" ht="48.75" customHeight="1">
      <c r="A21" s="22">
        <v>14</v>
      </c>
      <c r="B21" s="24">
        <v>1503464</v>
      </c>
      <c r="C21" s="25" t="s">
        <v>50</v>
      </c>
      <c r="D21" s="26" t="s">
        <v>51</v>
      </c>
      <c r="E21" s="23" t="s">
        <v>31</v>
      </c>
      <c r="F21" s="37">
        <v>5</v>
      </c>
      <c r="G21" s="32" t="s">
        <v>32</v>
      </c>
      <c r="H21" s="27" t="s">
        <v>33</v>
      </c>
      <c r="I21" s="34">
        <v>617.36</v>
      </c>
      <c r="J21" s="34">
        <v>3086.8</v>
      </c>
      <c r="K21" s="38"/>
      <c r="L21" s="33"/>
      <c r="M21" s="20">
        <f t="shared" si="0"/>
        <v>0</v>
      </c>
      <c r="N21" s="9"/>
    </row>
    <row r="22" spans="1:14" s="10" customFormat="1" ht="48.75" customHeight="1">
      <c r="A22" s="22">
        <v>15</v>
      </c>
      <c r="B22" s="24">
        <v>1505358</v>
      </c>
      <c r="C22" s="25" t="s">
        <v>52</v>
      </c>
      <c r="D22" s="26" t="s">
        <v>53</v>
      </c>
      <c r="E22" s="23" t="s">
        <v>31</v>
      </c>
      <c r="F22" s="37">
        <v>1</v>
      </c>
      <c r="G22" s="32" t="s">
        <v>32</v>
      </c>
      <c r="H22" s="27" t="s">
        <v>33</v>
      </c>
      <c r="I22" s="34">
        <v>3501.39</v>
      </c>
      <c r="J22" s="34">
        <v>3501.39</v>
      </c>
      <c r="K22" s="38"/>
      <c r="L22" s="33"/>
      <c r="M22" s="20">
        <f t="shared" si="0"/>
        <v>0</v>
      </c>
      <c r="N22" s="9"/>
    </row>
    <row r="23" spans="1:14" s="10" customFormat="1" ht="48.75" customHeight="1">
      <c r="A23" s="22">
        <v>16</v>
      </c>
      <c r="B23" s="24">
        <v>1505563</v>
      </c>
      <c r="C23" s="25" t="s">
        <v>54</v>
      </c>
      <c r="D23" s="26" t="s">
        <v>55</v>
      </c>
      <c r="E23" s="23" t="s">
        <v>31</v>
      </c>
      <c r="F23" s="37">
        <v>1</v>
      </c>
      <c r="G23" s="32" t="s">
        <v>32</v>
      </c>
      <c r="H23" s="27" t="s">
        <v>33</v>
      </c>
      <c r="I23" s="34">
        <v>37884.03</v>
      </c>
      <c r="J23" s="34">
        <v>37884.03</v>
      </c>
      <c r="K23" s="38"/>
      <c r="L23" s="33"/>
      <c r="M23" s="20">
        <f t="shared" si="0"/>
        <v>0</v>
      </c>
      <c r="N23" s="9"/>
    </row>
    <row r="24" spans="1:14" s="10" customFormat="1" ht="48.75" customHeight="1">
      <c r="A24" s="22">
        <v>17</v>
      </c>
      <c r="B24" s="24">
        <v>1563175</v>
      </c>
      <c r="C24" s="25" t="s">
        <v>56</v>
      </c>
      <c r="D24" s="26" t="s">
        <v>57</v>
      </c>
      <c r="E24" s="23" t="s">
        <v>31</v>
      </c>
      <c r="F24" s="37">
        <v>2</v>
      </c>
      <c r="G24" s="32" t="s">
        <v>32</v>
      </c>
      <c r="H24" s="27" t="s">
        <v>33</v>
      </c>
      <c r="I24" s="34">
        <v>1520.14</v>
      </c>
      <c r="J24" s="34">
        <v>3040.28</v>
      </c>
      <c r="K24" s="38"/>
      <c r="L24" s="33"/>
      <c r="M24" s="20">
        <f t="shared" si="0"/>
        <v>0</v>
      </c>
      <c r="N24" s="9"/>
    </row>
    <row r="25" spans="1:14" s="10" customFormat="1" ht="48.75" customHeight="1">
      <c r="A25" s="22">
        <v>18</v>
      </c>
      <c r="B25" s="24">
        <v>1579179</v>
      </c>
      <c r="C25" s="25" t="s">
        <v>58</v>
      </c>
      <c r="D25" s="26" t="s">
        <v>59</v>
      </c>
      <c r="E25" s="23" t="s">
        <v>31</v>
      </c>
      <c r="F25" s="37">
        <v>1</v>
      </c>
      <c r="G25" s="32" t="s">
        <v>32</v>
      </c>
      <c r="H25" s="27" t="s">
        <v>33</v>
      </c>
      <c r="I25" s="34">
        <v>2292.36</v>
      </c>
      <c r="J25" s="34">
        <v>2292.36</v>
      </c>
      <c r="K25" s="38"/>
      <c r="L25" s="33"/>
      <c r="M25" s="20">
        <f t="shared" si="0"/>
        <v>0</v>
      </c>
      <c r="N25" s="9"/>
    </row>
    <row r="26" spans="1:14" s="10" customFormat="1" ht="48.75" customHeight="1">
      <c r="A26" s="22">
        <v>19</v>
      </c>
      <c r="B26" s="24">
        <v>1600995</v>
      </c>
      <c r="C26" s="25">
        <v>1600995</v>
      </c>
      <c r="D26" s="26" t="s">
        <v>60</v>
      </c>
      <c r="E26" s="23" t="s">
        <v>31</v>
      </c>
      <c r="F26" s="37">
        <v>1</v>
      </c>
      <c r="G26" s="32" t="s">
        <v>32</v>
      </c>
      <c r="H26" s="27" t="s">
        <v>33</v>
      </c>
      <c r="I26" s="34">
        <v>528.48</v>
      </c>
      <c r="J26" s="34">
        <v>528.48</v>
      </c>
      <c r="K26" s="38"/>
      <c r="L26" s="33"/>
      <c r="M26" s="20">
        <f t="shared" si="0"/>
        <v>0</v>
      </c>
      <c r="N26" s="9"/>
    </row>
    <row r="27" spans="1:14" s="10" customFormat="1" ht="48.75" customHeight="1">
      <c r="A27" s="22">
        <v>20</v>
      </c>
      <c r="B27" s="24">
        <v>1717046</v>
      </c>
      <c r="C27" s="25">
        <v>1717046</v>
      </c>
      <c r="D27" s="26" t="s">
        <v>61</v>
      </c>
      <c r="E27" s="23" t="s">
        <v>31</v>
      </c>
      <c r="F27" s="37">
        <v>2</v>
      </c>
      <c r="G27" s="32" t="s">
        <v>32</v>
      </c>
      <c r="H27" s="27" t="s">
        <v>33</v>
      </c>
      <c r="I27" s="34">
        <v>1004.86</v>
      </c>
      <c r="J27" s="34">
        <v>2009.72</v>
      </c>
      <c r="K27" s="38"/>
      <c r="L27" s="33"/>
      <c r="M27" s="20">
        <f t="shared" si="0"/>
        <v>0</v>
      </c>
      <c r="N27" s="9"/>
    </row>
    <row r="28" spans="1:14" s="10" customFormat="1" ht="48.75" customHeight="1">
      <c r="A28" s="22">
        <v>21</v>
      </c>
      <c r="B28" s="24">
        <v>1753426</v>
      </c>
      <c r="C28" s="25">
        <v>1753426</v>
      </c>
      <c r="D28" s="26" t="s">
        <v>62</v>
      </c>
      <c r="E28" s="23" t="s">
        <v>31</v>
      </c>
      <c r="F28" s="37">
        <v>1</v>
      </c>
      <c r="G28" s="32" t="s">
        <v>32</v>
      </c>
      <c r="H28" s="27" t="s">
        <v>33</v>
      </c>
      <c r="I28" s="34">
        <v>439.58</v>
      </c>
      <c r="J28" s="34">
        <v>439.58</v>
      </c>
      <c r="K28" s="38"/>
      <c r="L28" s="33"/>
      <c r="M28" s="20">
        <f t="shared" si="0"/>
        <v>0</v>
      </c>
      <c r="N28" s="9"/>
    </row>
    <row r="29" spans="1:14" s="4" customFormat="1" ht="16.5" customHeight="1">
      <c r="A29" s="51" t="s">
        <v>2</v>
      </c>
      <c r="B29" s="52"/>
      <c r="C29" s="52"/>
      <c r="D29" s="52"/>
      <c r="E29" s="52"/>
      <c r="F29" s="52"/>
      <c r="G29" s="52"/>
      <c r="H29" s="52"/>
      <c r="I29" s="53"/>
      <c r="J29" s="28">
        <f>SUM(J8:J28)</f>
        <v>102436.97</v>
      </c>
      <c r="K29" s="30"/>
      <c r="L29" s="30"/>
      <c r="M29" s="30">
        <f>SUM(M8:M28)</f>
        <v>0</v>
      </c>
      <c r="N29" s="15" t="s">
        <v>16</v>
      </c>
    </row>
    <row r="30" spans="1:14" ht="25.5" customHeight="1">
      <c r="A30" s="44" t="s">
        <v>15</v>
      </c>
      <c r="B30" s="65"/>
      <c r="C30" s="65"/>
      <c r="D30" s="65"/>
      <c r="E30" s="65"/>
      <c r="F30" s="65"/>
      <c r="G30" s="65"/>
      <c r="H30" s="65"/>
      <c r="I30" s="21"/>
      <c r="J30" s="36">
        <f>ROUND(J29*1.2,2)</f>
        <v>122924.36</v>
      </c>
      <c r="K30" s="39"/>
      <c r="L30" s="31"/>
      <c r="M30" s="31">
        <f>ROUND(M29*1.2,2)</f>
        <v>0</v>
      </c>
      <c r="N30" s="14" t="s">
        <v>26</v>
      </c>
    </row>
    <row r="31" spans="1:14" s="7" customFormat="1" ht="32.25" customHeight="1">
      <c r="A31" s="48" t="s">
        <v>1</v>
      </c>
      <c r="B31" s="48"/>
      <c r="C31" s="48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t="15.75" customHeight="1">
      <c r="A32" s="47" t="s">
        <v>6</v>
      </c>
      <c r="B32" s="47"/>
      <c r="C32" s="47"/>
      <c r="D32" s="47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ht="15.75" customHeight="1">
      <c r="A33" s="47" t="s">
        <v>7</v>
      </c>
      <c r="B33" s="47"/>
      <c r="C33" s="47"/>
      <c r="D33" s="47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ht="15.75" customHeight="1">
      <c r="A34" s="47" t="s">
        <v>28</v>
      </c>
      <c r="B34" s="47"/>
      <c r="C34" s="47"/>
      <c r="D34" s="47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5" ht="60" customHeight="1">
      <c r="A35" s="47" t="s">
        <v>8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16"/>
    </row>
    <row r="36" spans="1:13" ht="28.5" customHeight="1">
      <c r="A36" s="46" t="s">
        <v>17</v>
      </c>
      <c r="B36" s="46"/>
      <c r="C36" s="46"/>
      <c r="D36" s="46"/>
      <c r="E36" s="46"/>
      <c r="F36" s="17"/>
      <c r="G36" s="18"/>
      <c r="H36" s="18"/>
      <c r="I36" s="19"/>
      <c r="J36" s="19"/>
      <c r="K36" s="19"/>
      <c r="L36" s="19"/>
      <c r="M36" s="19"/>
    </row>
    <row r="37" spans="1:13" ht="28.5" customHeight="1">
      <c r="A37" s="40" t="s">
        <v>18</v>
      </c>
      <c r="B37" s="40" t="s">
        <v>19</v>
      </c>
      <c r="C37" s="40"/>
      <c r="D37" s="40"/>
      <c r="E37" s="40"/>
      <c r="F37" s="41" t="s">
        <v>20</v>
      </c>
      <c r="G37" s="41"/>
      <c r="H37" s="41"/>
      <c r="I37" s="19"/>
      <c r="J37" s="19"/>
      <c r="K37" s="19"/>
      <c r="L37" s="19"/>
      <c r="M37" s="19"/>
    </row>
    <row r="38" spans="4:14" ht="15">
      <c r="D38" s="3"/>
      <c r="E38" s="6"/>
      <c r="F38" s="3"/>
      <c r="G38" s="3"/>
      <c r="H38" s="3"/>
      <c r="I38" s="3"/>
      <c r="J38" s="3"/>
      <c r="K38" s="3"/>
      <c r="L38" s="3"/>
      <c r="M38" s="3"/>
      <c r="N38" s="7"/>
    </row>
  </sheetData>
  <sheetProtection/>
  <autoFilter ref="A7:N37"/>
  <mergeCells count="26">
    <mergeCell ref="A1:N1"/>
    <mergeCell ref="A33:D33"/>
    <mergeCell ref="A34:D34"/>
    <mergeCell ref="A32:D32"/>
    <mergeCell ref="B5:B6"/>
    <mergeCell ref="J4:J6"/>
    <mergeCell ref="B4:H4"/>
    <mergeCell ref="M4:M6"/>
    <mergeCell ref="E5:E6"/>
    <mergeCell ref="A30:H30"/>
    <mergeCell ref="A2:N2"/>
    <mergeCell ref="L4:L6"/>
    <mergeCell ref="D5:D6"/>
    <mergeCell ref="A4:A6"/>
    <mergeCell ref="I4:I6"/>
    <mergeCell ref="K4:K6"/>
    <mergeCell ref="A37:E37"/>
    <mergeCell ref="F37:H37"/>
    <mergeCell ref="F5:F6"/>
    <mergeCell ref="G5:H5"/>
    <mergeCell ref="C5:C6"/>
    <mergeCell ref="A36:E36"/>
    <mergeCell ref="A35:N35"/>
    <mergeCell ref="A31:C31"/>
    <mergeCell ref="N4:N6"/>
    <mergeCell ref="A29:I29"/>
  </mergeCells>
  <dataValidations count="1">
    <dataValidation operator="lessThanOrEqual" allowBlank="1" showInputMessage="1" showErrorMessage="1" sqref="B8:B2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2023-07-27T07:31:41Z</dcterms:modified>
  <cp:category/>
  <cp:version/>
  <cp:contentType/>
  <cp:contentStatus/>
</cp:coreProperties>
</file>