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'РНХн'!$A$7:$N$41</definedName>
    <definedName name="_xlnm.Print_Area" localSheetId="0">'РНХн'!$A$1:$N$41</definedName>
  </definedNames>
  <calcPr fullCalcOnLoad="1"/>
</workbook>
</file>

<file path=xl/sharedStrings.xml><?xml version="1.0" encoding="utf-8"?>
<sst xmlns="http://schemas.openxmlformats.org/spreadsheetml/2006/main" count="138" uniqueCount="60">
  <si>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</si>
  <si>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</si>
  <si>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</si>
  <si>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</si>
  <si>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</si>
  <si>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</si>
  <si>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</si>
  <si>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</si>
  <si>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</si>
  <si>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</si>
  <si>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</si>
  <si>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</si>
  <si>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</si>
  <si>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</si>
  <si>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</si>
  <si>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</si>
  <si>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</si>
  <si>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</si>
  <si>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</si>
  <si>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</si>
  <si>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</si>
  <si>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</si>
  <si>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</si>
  <si>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</si>
  <si>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</si>
  <si>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</si>
  <si>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</si>
  <si>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</si>
  <si>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</si>
  <si>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</si>
  <si>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2023-07-10 Детали трубопроводов (тройники от ф200 до ф300)</t>
  </si>
  <si>
    <t>017866</t>
  </si>
  <si>
    <t>Тройник 219Х10-09Г2С</t>
  </si>
  <si>
    <t>ШТ</t>
  </si>
  <si>
    <t>АО "НК НПЗ"</t>
  </si>
  <si>
    <t>ЦентрСклад 25</t>
  </si>
  <si>
    <t>Тройник 219Х10-159Х8-09Г2С</t>
  </si>
  <si>
    <t>Тройник 273Х10-159Х6-09Г2С</t>
  </si>
  <si>
    <t>Тройник 219Х8-12Х18Н10Т</t>
  </si>
  <si>
    <t>010450</t>
  </si>
  <si>
    <t>Тройник 219Х12</t>
  </si>
  <si>
    <t>Тройник 219Х12-09Г2С</t>
  </si>
  <si>
    <t>Тройник 273Х7-09Г2С</t>
  </si>
  <si>
    <t>Тройник 219Х16-20-20С</t>
  </si>
  <si>
    <t>Тройник 273Х8-219Х6</t>
  </si>
  <si>
    <t>Тройник 219Х10-108Х10</t>
  </si>
  <si>
    <t>017739</t>
  </si>
  <si>
    <t>Тройник 219Х10-159Х8</t>
  </si>
  <si>
    <t>Тройник 273Х18-20С</t>
  </si>
  <si>
    <t>018199</t>
  </si>
  <si>
    <t>Тройник 273Х7-159Х6-20С</t>
  </si>
  <si>
    <t>Тройник 219х16-12Х18Н10Т</t>
  </si>
  <si>
    <t>Тройник П 219Х16</t>
  </si>
  <si>
    <t>017638</t>
  </si>
  <si>
    <t>Тройник BW 219,1x18,26 WPL6</t>
  </si>
  <si>
    <t>Тройник 273х16</t>
  </si>
  <si>
    <t>Тройник 219х8-108х8</t>
  </si>
  <si>
    <t>010889</t>
  </si>
  <si>
    <t>Тройник 219х11-108х6-09Г2С</t>
  </si>
  <si>
    <t>Тройник 325х16-15Х5М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</si>
</sst>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workbookViewId="0" topLeftCell="A1">
      <selection activeCell="A33" sqref="A33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1000937</v>
      </c>
      <c r="C8" s="25" t="s">
        <v>31</v>
      </c>
      <c r="D8" s="26" t="s">
        <v>32</v>
      </c>
      <c r="E8" s="23" t="s">
        <v>33</v>
      </c>
      <c r="F8" s="37">
        <v>8</v>
      </c>
      <c r="G8" s="32" t="s">
        <v>34</v>
      </c>
      <c r="H8" s="27" t="s">
        <v>35</v>
      </c>
      <c r="I8" s="34">
        <v>1676.39</v>
      </c>
      <c r="J8" s="34">
        <v>13411.12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1000937</v>
      </c>
      <c r="C9" s="25" t="s">
        <v>31</v>
      </c>
      <c r="D9" s="26" t="s">
        <v>32</v>
      </c>
      <c r="E9" s="23" t="s">
        <v>33</v>
      </c>
      <c r="F9" s="37">
        <v>1</v>
      </c>
      <c r="G9" s="32" t="s">
        <v>34</v>
      </c>
      <c r="H9" s="27" t="s">
        <v>35</v>
      </c>
      <c r="I9" s="34">
        <v>5651.06</v>
      </c>
      <c r="J9" s="34">
        <v>5651.06</v>
      </c>
      <c r="K9" s="38"/>
      <c r="L9" s="33"/>
      <c r="M9" s="20">
        <f aca="true" t="shared" si="0" ref="M9:M32">ROUND(L9*K9,2)</f>
        <v>0</v>
      </c>
      <c r="N9" s="9"/>
    </row>
    <row r="10" spans="1:14" s="10" customFormat="1" ht="48.75" customHeight="1">
      <c r="A10" s="22">
        <v>3</v>
      </c>
      <c r="B10" s="24">
        <v>1019140</v>
      </c>
      <c r="C10" s="25">
        <v>17969</v>
      </c>
      <c r="D10" s="26" t="s">
        <v>36</v>
      </c>
      <c r="E10" s="23" t="s">
        <v>33</v>
      </c>
      <c r="F10" s="37">
        <v>1</v>
      </c>
      <c r="G10" s="32" t="s">
        <v>34</v>
      </c>
      <c r="H10" s="27" t="s">
        <v>35</v>
      </c>
      <c r="I10" s="34">
        <v>1654.17</v>
      </c>
      <c r="J10" s="34">
        <v>1654.17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1024426</v>
      </c>
      <c r="C11" s="25">
        <v>12150</v>
      </c>
      <c r="D11" s="26" t="s">
        <v>37</v>
      </c>
      <c r="E11" s="23" t="s">
        <v>33</v>
      </c>
      <c r="F11" s="37">
        <v>2</v>
      </c>
      <c r="G11" s="32" t="s">
        <v>34</v>
      </c>
      <c r="H11" s="27" t="s">
        <v>35</v>
      </c>
      <c r="I11" s="34">
        <v>4964.58</v>
      </c>
      <c r="J11" s="34">
        <v>9929.16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1027875</v>
      </c>
      <c r="C12" s="25">
        <v>1027875</v>
      </c>
      <c r="D12" s="26" t="s">
        <v>38</v>
      </c>
      <c r="E12" s="23" t="s">
        <v>33</v>
      </c>
      <c r="F12" s="37">
        <v>2</v>
      </c>
      <c r="G12" s="32" t="s">
        <v>34</v>
      </c>
      <c r="H12" s="27" t="s">
        <v>35</v>
      </c>
      <c r="I12" s="34">
        <v>4881.94</v>
      </c>
      <c r="J12" s="34">
        <v>9763.88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1033553</v>
      </c>
      <c r="C13" s="25" t="s">
        <v>39</v>
      </c>
      <c r="D13" s="26" t="s">
        <v>40</v>
      </c>
      <c r="E13" s="23" t="s">
        <v>33</v>
      </c>
      <c r="F13" s="37">
        <v>1</v>
      </c>
      <c r="G13" s="32" t="s">
        <v>34</v>
      </c>
      <c r="H13" s="27" t="s">
        <v>35</v>
      </c>
      <c r="I13" s="34">
        <v>1434.03</v>
      </c>
      <c r="J13" s="34">
        <v>1434.03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1038188</v>
      </c>
      <c r="C14" s="25">
        <v>10804</v>
      </c>
      <c r="D14" s="26" t="s">
        <v>41</v>
      </c>
      <c r="E14" s="23" t="s">
        <v>33</v>
      </c>
      <c r="F14" s="37">
        <v>3</v>
      </c>
      <c r="G14" s="32" t="s">
        <v>34</v>
      </c>
      <c r="H14" s="27" t="s">
        <v>35</v>
      </c>
      <c r="I14" s="34">
        <v>1801.39</v>
      </c>
      <c r="J14" s="34">
        <v>5404.17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1038201</v>
      </c>
      <c r="C15" s="25">
        <v>17593</v>
      </c>
      <c r="D15" s="26" t="s">
        <v>42</v>
      </c>
      <c r="E15" s="23" t="s">
        <v>33</v>
      </c>
      <c r="F15" s="37">
        <v>8</v>
      </c>
      <c r="G15" s="32" t="s">
        <v>34</v>
      </c>
      <c r="H15" s="27" t="s">
        <v>35</v>
      </c>
      <c r="I15" s="34">
        <v>2281.94</v>
      </c>
      <c r="J15" s="34">
        <v>18255.52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1039923</v>
      </c>
      <c r="C16" s="25">
        <v>17226</v>
      </c>
      <c r="D16" s="26" t="s">
        <v>43</v>
      </c>
      <c r="E16" s="23" t="s">
        <v>33</v>
      </c>
      <c r="F16" s="37">
        <v>5</v>
      </c>
      <c r="G16" s="32" t="s">
        <v>34</v>
      </c>
      <c r="H16" s="27" t="s">
        <v>35</v>
      </c>
      <c r="I16" s="34">
        <v>32942.36</v>
      </c>
      <c r="J16" s="34">
        <v>164711.8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1043932</v>
      </c>
      <c r="C17" s="25">
        <v>12077</v>
      </c>
      <c r="D17" s="26" t="s">
        <v>44</v>
      </c>
      <c r="E17" s="23" t="s">
        <v>33</v>
      </c>
      <c r="F17" s="37">
        <v>3</v>
      </c>
      <c r="G17" s="32" t="s">
        <v>34</v>
      </c>
      <c r="H17" s="27" t="s">
        <v>35</v>
      </c>
      <c r="I17" s="34">
        <v>3089.58</v>
      </c>
      <c r="J17" s="34">
        <v>9268.74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1043932</v>
      </c>
      <c r="C18" s="25">
        <v>12077</v>
      </c>
      <c r="D18" s="26" t="s">
        <v>44</v>
      </c>
      <c r="E18" s="23" t="s">
        <v>33</v>
      </c>
      <c r="F18" s="37">
        <v>1</v>
      </c>
      <c r="G18" s="32" t="s">
        <v>34</v>
      </c>
      <c r="H18" s="27" t="s">
        <v>35</v>
      </c>
      <c r="I18" s="34">
        <v>3089.58</v>
      </c>
      <c r="J18" s="34">
        <v>3089.58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1053179</v>
      </c>
      <c r="C19" s="25">
        <v>1053179</v>
      </c>
      <c r="D19" s="26" t="s">
        <v>45</v>
      </c>
      <c r="E19" s="23" t="s">
        <v>33</v>
      </c>
      <c r="F19" s="37">
        <v>7</v>
      </c>
      <c r="G19" s="32" t="s">
        <v>34</v>
      </c>
      <c r="H19" s="27" t="s">
        <v>35</v>
      </c>
      <c r="I19" s="34">
        <v>1698.61</v>
      </c>
      <c r="J19" s="34">
        <v>11890.27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1104110</v>
      </c>
      <c r="C20" s="25" t="s">
        <v>46</v>
      </c>
      <c r="D20" s="26" t="s">
        <v>47</v>
      </c>
      <c r="E20" s="23" t="s">
        <v>33</v>
      </c>
      <c r="F20" s="37">
        <v>1</v>
      </c>
      <c r="G20" s="32" t="s">
        <v>34</v>
      </c>
      <c r="H20" s="27" t="s">
        <v>35</v>
      </c>
      <c r="I20" s="34">
        <v>1119.44</v>
      </c>
      <c r="J20" s="34">
        <v>1119.44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1142328</v>
      </c>
      <c r="C21" s="25">
        <v>17909</v>
      </c>
      <c r="D21" s="26" t="s">
        <v>48</v>
      </c>
      <c r="E21" s="23" t="s">
        <v>33</v>
      </c>
      <c r="F21" s="37">
        <v>1</v>
      </c>
      <c r="G21" s="32" t="s">
        <v>34</v>
      </c>
      <c r="H21" s="27" t="s">
        <v>35</v>
      </c>
      <c r="I21" s="34">
        <v>48146.53</v>
      </c>
      <c r="J21" s="34">
        <v>48146.53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1142328</v>
      </c>
      <c r="C22" s="25">
        <v>17909</v>
      </c>
      <c r="D22" s="26" t="s">
        <v>48</v>
      </c>
      <c r="E22" s="23" t="s">
        <v>33</v>
      </c>
      <c r="F22" s="37">
        <v>7</v>
      </c>
      <c r="G22" s="32" t="s">
        <v>34</v>
      </c>
      <c r="H22" s="27" t="s">
        <v>35</v>
      </c>
      <c r="I22" s="34">
        <v>5600.69</v>
      </c>
      <c r="J22" s="34">
        <v>39204.83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1142328</v>
      </c>
      <c r="C23" s="25">
        <v>17909</v>
      </c>
      <c r="D23" s="26" t="s">
        <v>48</v>
      </c>
      <c r="E23" s="23" t="s">
        <v>33</v>
      </c>
      <c r="F23" s="37">
        <v>2</v>
      </c>
      <c r="G23" s="32" t="s">
        <v>34</v>
      </c>
      <c r="H23" s="27" t="s">
        <v>35</v>
      </c>
      <c r="I23" s="34">
        <v>39904.86</v>
      </c>
      <c r="J23" s="34">
        <v>79809.72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1180866</v>
      </c>
      <c r="C24" s="25" t="s">
        <v>49</v>
      </c>
      <c r="D24" s="26" t="s">
        <v>50</v>
      </c>
      <c r="E24" s="23" t="s">
        <v>33</v>
      </c>
      <c r="F24" s="37">
        <v>1</v>
      </c>
      <c r="G24" s="32" t="s">
        <v>34</v>
      </c>
      <c r="H24" s="27" t="s">
        <v>35</v>
      </c>
      <c r="I24" s="34">
        <v>2720.14</v>
      </c>
      <c r="J24" s="34">
        <v>2720.14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1282360</v>
      </c>
      <c r="C25" s="25">
        <v>1282360</v>
      </c>
      <c r="D25" s="26" t="s">
        <v>51</v>
      </c>
      <c r="E25" s="23" t="s">
        <v>33</v>
      </c>
      <c r="F25" s="37">
        <v>1</v>
      </c>
      <c r="G25" s="32" t="s">
        <v>34</v>
      </c>
      <c r="H25" s="27" t="s">
        <v>35</v>
      </c>
      <c r="I25" s="34">
        <v>13037.5</v>
      </c>
      <c r="J25" s="34">
        <v>13037.5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1316804</v>
      </c>
      <c r="C26" s="25">
        <v>1316804</v>
      </c>
      <c r="D26" s="26" t="s">
        <v>52</v>
      </c>
      <c r="E26" s="23" t="s">
        <v>33</v>
      </c>
      <c r="F26" s="37">
        <v>1</v>
      </c>
      <c r="G26" s="32" t="s">
        <v>34</v>
      </c>
      <c r="H26" s="27" t="s">
        <v>35</v>
      </c>
      <c r="I26" s="34">
        <v>1645.14</v>
      </c>
      <c r="J26" s="34">
        <v>1645.14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1502732</v>
      </c>
      <c r="C27" s="25" t="s">
        <v>53</v>
      </c>
      <c r="D27" s="26" t="s">
        <v>54</v>
      </c>
      <c r="E27" s="23" t="s">
        <v>33</v>
      </c>
      <c r="F27" s="37">
        <v>3</v>
      </c>
      <c r="G27" s="32" t="s">
        <v>34</v>
      </c>
      <c r="H27" s="27" t="s">
        <v>35</v>
      </c>
      <c r="I27" s="34">
        <v>22378.48</v>
      </c>
      <c r="J27" s="34">
        <v>67135.44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1585099</v>
      </c>
      <c r="C28" s="25">
        <v>1585099</v>
      </c>
      <c r="D28" s="26" t="s">
        <v>55</v>
      </c>
      <c r="E28" s="23" t="s">
        <v>33</v>
      </c>
      <c r="F28" s="37">
        <v>1</v>
      </c>
      <c r="G28" s="32" t="s">
        <v>34</v>
      </c>
      <c r="H28" s="27" t="s">
        <v>35</v>
      </c>
      <c r="I28" s="34">
        <v>14552.03</v>
      </c>
      <c r="J28" s="34">
        <v>14552.03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1621580</v>
      </c>
      <c r="C29" s="25">
        <v>1621580</v>
      </c>
      <c r="D29" s="26" t="s">
        <v>56</v>
      </c>
      <c r="E29" s="23" t="s">
        <v>33</v>
      </c>
      <c r="F29" s="37">
        <v>2</v>
      </c>
      <c r="G29" s="32" t="s">
        <v>34</v>
      </c>
      <c r="H29" s="27" t="s">
        <v>35</v>
      </c>
      <c r="I29" s="34">
        <v>924.31</v>
      </c>
      <c r="J29" s="34">
        <v>1848.62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1621580</v>
      </c>
      <c r="C30" s="25">
        <v>1621580</v>
      </c>
      <c r="D30" s="26" t="s">
        <v>56</v>
      </c>
      <c r="E30" s="23" t="s">
        <v>33</v>
      </c>
      <c r="F30" s="37">
        <v>1</v>
      </c>
      <c r="G30" s="32" t="s">
        <v>34</v>
      </c>
      <c r="H30" s="27" t="s">
        <v>35</v>
      </c>
      <c r="I30" s="34">
        <v>924.31</v>
      </c>
      <c r="J30" s="34">
        <v>924.31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1891499</v>
      </c>
      <c r="C31" s="25" t="s">
        <v>57</v>
      </c>
      <c r="D31" s="26" t="s">
        <v>58</v>
      </c>
      <c r="E31" s="23" t="s">
        <v>33</v>
      </c>
      <c r="F31" s="37">
        <v>2</v>
      </c>
      <c r="G31" s="32" t="s">
        <v>34</v>
      </c>
      <c r="H31" s="27" t="s">
        <v>35</v>
      </c>
      <c r="I31" s="34">
        <v>3422.23</v>
      </c>
      <c r="J31" s="34">
        <v>6844.46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1980226</v>
      </c>
      <c r="C32" s="25">
        <v>1980226</v>
      </c>
      <c r="D32" s="26" t="s">
        <v>59</v>
      </c>
      <c r="E32" s="23" t="s">
        <v>33</v>
      </c>
      <c r="F32" s="37">
        <v>1</v>
      </c>
      <c r="G32" s="32" t="s">
        <v>34</v>
      </c>
      <c r="H32" s="27" t="s">
        <v>35</v>
      </c>
      <c r="I32" s="34">
        <v>12894.44</v>
      </c>
      <c r="J32" s="34">
        <v>12894.44</v>
      </c>
      <c r="K32" s="38"/>
      <c r="L32" s="33"/>
      <c r="M32" s="20">
        <f t="shared" si="0"/>
        <v>0</v>
      </c>
      <c r="N32" s="9"/>
    </row>
    <row r="33" spans="1:14" s="4" customFormat="1" ht="16.5" customHeight="1">
      <c r="A33" s="51" t="s">
        <v>2</v>
      </c>
      <c r="B33" s="52"/>
      <c r="C33" s="52"/>
      <c r="D33" s="52"/>
      <c r="E33" s="52"/>
      <c r="F33" s="52"/>
      <c r="G33" s="52"/>
      <c r="H33" s="52"/>
      <c r="I33" s="53"/>
      <c r="J33" s="28">
        <f>SUM(J8:J32)</f>
        <v>544346.1</v>
      </c>
      <c r="K33" s="30"/>
      <c r="L33" s="30"/>
      <c r="M33" s="30">
        <f>SUM(M8:M32)</f>
        <v>0</v>
      </c>
      <c r="N33" s="15" t="s">
        <v>16</v>
      </c>
    </row>
    <row r="34" spans="1:14" ht="25.5" customHeight="1">
      <c r="A34" s="44" t="s">
        <v>15</v>
      </c>
      <c r="B34" s="65"/>
      <c r="C34" s="65"/>
      <c r="D34" s="65"/>
      <c r="E34" s="65"/>
      <c r="F34" s="65"/>
      <c r="G34" s="65"/>
      <c r="H34" s="65"/>
      <c r="I34" s="21"/>
      <c r="J34" s="36">
        <f>ROUND(J33*1.2,2)</f>
        <v>653215.32</v>
      </c>
      <c r="K34" s="39"/>
      <c r="L34" s="31"/>
      <c r="M34" s="31">
        <f>ROUND(M33*1.2,2)</f>
        <v>0</v>
      </c>
      <c r="N34" s="14" t="s">
        <v>26</v>
      </c>
    </row>
    <row r="35" spans="1:14" s="7" customFormat="1" ht="32.25" customHeight="1">
      <c r="A35" s="48" t="s">
        <v>1</v>
      </c>
      <c r="B35" s="48"/>
      <c r="C35" s="4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 customHeight="1">
      <c r="A36" s="47" t="s">
        <v>6</v>
      </c>
      <c r="B36" s="47"/>
      <c r="C36" s="47"/>
      <c r="D36" s="47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 customHeight="1">
      <c r="A37" s="47" t="s">
        <v>7</v>
      </c>
      <c r="B37" s="47"/>
      <c r="C37" s="47"/>
      <c r="D37" s="47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 customHeight="1">
      <c r="A38" s="47" t="s">
        <v>28</v>
      </c>
      <c r="B38" s="47"/>
      <c r="C38" s="47"/>
      <c r="D38" s="47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5" ht="60" customHeight="1">
      <c r="A39" s="47" t="s">
        <v>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16"/>
    </row>
    <row r="40" spans="1:13" ht="28.5" customHeight="1">
      <c r="A40" s="46" t="s">
        <v>17</v>
      </c>
      <c r="B40" s="46"/>
      <c r="C40" s="46"/>
      <c r="D40" s="46"/>
      <c r="E40" s="46"/>
      <c r="F40" s="17"/>
      <c r="G40" s="18"/>
      <c r="H40" s="18"/>
      <c r="I40" s="19"/>
      <c r="J40" s="19"/>
      <c r="K40" s="19"/>
      <c r="L40" s="19"/>
      <c r="M40" s="19"/>
    </row>
    <row r="41" spans="1:13" ht="28.5" customHeight="1">
      <c r="A41" s="40" t="s">
        <v>18</v>
      </c>
      <c r="B41" s="40" t="s">
        <v>19</v>
      </c>
      <c r="C41" s="40"/>
      <c r="D41" s="40"/>
      <c r="E41" s="40"/>
      <c r="F41" s="41" t="s">
        <v>20</v>
      </c>
      <c r="G41" s="41"/>
      <c r="H41" s="41"/>
      <c r="I41" s="19"/>
      <c r="J41" s="19"/>
      <c r="K41" s="19"/>
      <c r="L41" s="19"/>
      <c r="M41" s="19"/>
    </row>
    <row r="42" spans="4:14" ht="15">
      <c r="D42" s="3"/>
      <c r="E42" s="6"/>
      <c r="F42" s="3"/>
      <c r="G42" s="3"/>
      <c r="H42" s="3"/>
      <c r="I42" s="3"/>
      <c r="J42" s="3"/>
      <c r="K42" s="3"/>
      <c r="L42" s="3"/>
      <c r="M42" s="3"/>
      <c r="N42" s="7"/>
    </row>
  </sheetData>
  <sheetProtection/>
  <autoFilter ref="A7:N41"/>
  <mergeCells count="26">
    <mergeCell ref="A1:N1"/>
    <mergeCell ref="A37:D37"/>
    <mergeCell ref="A38:D38"/>
    <mergeCell ref="A36:D36"/>
    <mergeCell ref="B5:B6"/>
    <mergeCell ref="J4:J6"/>
    <mergeCell ref="B4:H4"/>
    <mergeCell ref="M4:M6"/>
    <mergeCell ref="E5:E6"/>
    <mergeCell ref="A34:H34"/>
    <mergeCell ref="A2:N2"/>
    <mergeCell ref="L4:L6"/>
    <mergeCell ref="D5:D6"/>
    <mergeCell ref="A4:A6"/>
    <mergeCell ref="I4:I6"/>
    <mergeCell ref="K4:K6"/>
    <mergeCell ref="A41:E41"/>
    <mergeCell ref="F41:H41"/>
    <mergeCell ref="F5:F6"/>
    <mergeCell ref="G5:H5"/>
    <mergeCell ref="C5:C6"/>
    <mergeCell ref="A40:E40"/>
    <mergeCell ref="A39:N39"/>
    <mergeCell ref="A35:C35"/>
    <mergeCell ref="N4:N6"/>
    <mergeCell ref="A33:I33"/>
  </mergeCells>
  <dataValidations count="1">
    <dataValidation operator="lessThanOrEqual" allowBlank="1" showInputMessage="1" showErrorMessage="1" sqref="B8:B3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2023-07-27T07:43:58Z</dcterms:modified>
  <cp:category/>
  <cp:version/>
  <cp:contentType/>
  <cp:contentStatus/>
</cp:coreProperties>
</file>