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'РНХн'!$A$7:$N$80</definedName>
    <definedName name="_xlnm.Print_Area" localSheetId="0">'РНХн'!$A$1:$N$80</definedName>
  </definedNames>
  <calcPr fullCalcOnLoad="1"/>
</workbook>
</file>

<file path=xl/sharedStrings.xml><?xml version="1.0" encoding="utf-8"?>
<sst xmlns="http://schemas.openxmlformats.org/spreadsheetml/2006/main" count="316" uniqueCount="99">
  <si>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</si>
  <si>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</si>
  <si>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</si>
  <si>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</si>
  <si>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</si>
  <si>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</si>
  <si>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</si>
  <si>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</si>
  <si>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</si>
  <si>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</si>
  <si>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</si>
  <si>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</si>
  <si>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</si>
  <si>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</si>
  <si>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</si>
  <si>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</si>
  <si>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</si>
  <si>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</si>
  <si>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</si>
  <si>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</si>
  <si>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</si>
  <si>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</si>
  <si>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</si>
  <si>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</si>
  <si>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</si>
  <si>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</si>
  <si>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</si>
  <si>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</si>
  <si>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</si>
  <si>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</si>
  <si>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2023-07-16 Детали трубопроводов (переходы от ф300 до ф400)</t>
  </si>
  <si>
    <t>Переход К 325Х8-273Х8</t>
  </si>
  <si>
    <t>ШТ</t>
  </si>
  <si>
    <t>АО "НК НПЗ"</t>
  </si>
  <si>
    <t>ЦентрСклад 25</t>
  </si>
  <si>
    <t>Переход Э 325Х8-273Х8</t>
  </si>
  <si>
    <t>Переход К 325Х8-219Х8</t>
  </si>
  <si>
    <t>017274</t>
  </si>
  <si>
    <t>Переход К 325Х12-219Х10</t>
  </si>
  <si>
    <t>011489</t>
  </si>
  <si>
    <t>Переход Э 325Х8-219Х7</t>
  </si>
  <si>
    <t>010579</t>
  </si>
  <si>
    <t>Переход К 325Х12-108Х6</t>
  </si>
  <si>
    <t>Переход Э 325Х10-219Х8</t>
  </si>
  <si>
    <t>Переход К 325Х10-159Х6</t>
  </si>
  <si>
    <t>Переход К 377Х12-219Х8-09Г2С</t>
  </si>
  <si>
    <t>Переход К 325Х8-273Х7</t>
  </si>
  <si>
    <t>Переход К 377Х12-273Х10</t>
  </si>
  <si>
    <t>020111</t>
  </si>
  <si>
    <t>Переход К 325Х10-219Х8-15Х5М</t>
  </si>
  <si>
    <t>Переход П К 325Х8-219Х7-09Г2С</t>
  </si>
  <si>
    <t>Переход К 325Х10-273Х10-20С</t>
  </si>
  <si>
    <t>Переход К 325Х10-108Х4</t>
  </si>
  <si>
    <t>Переход К 325Х8-108Х4</t>
  </si>
  <si>
    <t>Переход П К 325Х10-219Х8</t>
  </si>
  <si>
    <t>Переход Э 377Х10-325Х8</t>
  </si>
  <si>
    <t>Переход К 377Х12-325Х12-15Х5М</t>
  </si>
  <si>
    <t>Переход П Э 325Х8-219Х7-09Г2С</t>
  </si>
  <si>
    <t>Переход К 325Х14-159Х8</t>
  </si>
  <si>
    <t>1181212</t>
  </si>
  <si>
    <t>Переход К 325Х12-219Х10-15Х5М</t>
  </si>
  <si>
    <t>Переход К 325Х16-273Х14</t>
  </si>
  <si>
    <t>1279853</t>
  </si>
  <si>
    <t>Переход К 325Х14-219Х10</t>
  </si>
  <si>
    <t>072065</t>
  </si>
  <si>
    <t>Переход К 325Х14-219Х12</t>
  </si>
  <si>
    <t>010871</t>
  </si>
  <si>
    <t>Переход П Э 325х8-159х6</t>
  </si>
  <si>
    <t>032522</t>
  </si>
  <si>
    <t>Переход П К 377х14-273х12</t>
  </si>
  <si>
    <t>011485</t>
  </si>
  <si>
    <t>Переход П Э 325х10-159х6</t>
  </si>
  <si>
    <t>075158</t>
  </si>
  <si>
    <t>Переход К 325Х12-108Х6-08Х18Н10Т</t>
  </si>
  <si>
    <t>071079</t>
  </si>
  <si>
    <t>Переход П К 325х14-219х14-12Х18Н10Т</t>
  </si>
  <si>
    <t>Переход П Э 325х22-273-18</t>
  </si>
  <si>
    <t>018019</t>
  </si>
  <si>
    <t>Переход BW E 323,8х25,4-219,1х18,26 WPL6</t>
  </si>
  <si>
    <t>017946</t>
  </si>
  <si>
    <t>ПереходBW C355,6х27,79-323,8х25,4WP11Cl1</t>
  </si>
  <si>
    <t>1515923</t>
  </si>
  <si>
    <t>ПереходBW E355,6х27,79-323,8х25,4WP11Cl1</t>
  </si>
  <si>
    <t>072126</t>
  </si>
  <si>
    <t>Переход П К 325х8-219х7-10Х17Н13М2Т</t>
  </si>
  <si>
    <t>095046</t>
  </si>
  <si>
    <t>Переход П К 377х13-219х10-15Х5М</t>
  </si>
  <si>
    <t>017291</t>
  </si>
  <si>
    <t>Переход Э 377х10-273х7</t>
  </si>
  <si>
    <t>1601939</t>
  </si>
  <si>
    <t>Переход П К 377х12-325х10-15х5М-У</t>
  </si>
  <si>
    <t>1605665</t>
  </si>
  <si>
    <t>Переход К 325х10-219х7</t>
  </si>
  <si>
    <t>Переход К 377х10-219х10</t>
  </si>
  <si>
    <t>Переход К 325х12-273х10-15Х5М</t>
  </si>
  <si>
    <t>Переход К 325х14-273х12-15Х5М</t>
  </si>
  <si>
    <t>Переход К 377х12-273х12-15Х5М</t>
  </si>
  <si>
    <t>Переход П К 325х12-159х10-15Х5М</t>
  </si>
  <si>
    <t>Переход К 325х14-273х12-12Х18Н10Т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</si>
</sst>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SheetLayoutView="100" workbookViewId="0" topLeftCell="A1">
      <selection activeCell="A72" sqref="A72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1012537</v>
      </c>
      <c r="C8" s="25">
        <v>1012537</v>
      </c>
      <c r="D8" s="26" t="s">
        <v>31</v>
      </c>
      <c r="E8" s="23" t="s">
        <v>32</v>
      </c>
      <c r="F8" s="37">
        <v>23</v>
      </c>
      <c r="G8" s="32" t="s">
        <v>33</v>
      </c>
      <c r="H8" s="27" t="s">
        <v>34</v>
      </c>
      <c r="I8" s="34">
        <v>499.31</v>
      </c>
      <c r="J8" s="34">
        <v>11484.13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1012537</v>
      </c>
      <c r="C9" s="25">
        <v>1012537</v>
      </c>
      <c r="D9" s="26" t="s">
        <v>31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499.31</v>
      </c>
      <c r="J9" s="34">
        <v>499.31</v>
      </c>
      <c r="K9" s="38"/>
      <c r="L9" s="33"/>
      <c r="M9" s="20">
        <f aca="true" t="shared" si="0" ref="M9:M71">ROUND(L9*K9,2)</f>
        <v>0</v>
      </c>
      <c r="N9" s="9"/>
    </row>
    <row r="10" spans="1:14" s="10" customFormat="1" ht="48.75" customHeight="1">
      <c r="A10" s="22">
        <v>3</v>
      </c>
      <c r="B10" s="24">
        <v>1016402</v>
      </c>
      <c r="C10" s="25">
        <v>10389</v>
      </c>
      <c r="D10" s="26" t="s">
        <v>35</v>
      </c>
      <c r="E10" s="23" t="s">
        <v>32</v>
      </c>
      <c r="F10" s="37">
        <v>1</v>
      </c>
      <c r="G10" s="32" t="s">
        <v>33</v>
      </c>
      <c r="H10" s="27" t="s">
        <v>34</v>
      </c>
      <c r="I10" s="34">
        <v>1269.44</v>
      </c>
      <c r="J10" s="34">
        <v>1269.44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1018417</v>
      </c>
      <c r="C11" s="25">
        <v>10090</v>
      </c>
      <c r="D11" s="26" t="s">
        <v>36</v>
      </c>
      <c r="E11" s="23" t="s">
        <v>32</v>
      </c>
      <c r="F11" s="37">
        <v>3</v>
      </c>
      <c r="G11" s="32" t="s">
        <v>33</v>
      </c>
      <c r="H11" s="27" t="s">
        <v>34</v>
      </c>
      <c r="I11" s="34">
        <v>367.36</v>
      </c>
      <c r="J11" s="34">
        <v>1102.08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1032926</v>
      </c>
      <c r="C12" s="25" t="s">
        <v>37</v>
      </c>
      <c r="D12" s="26" t="s">
        <v>38</v>
      </c>
      <c r="E12" s="23" t="s">
        <v>32</v>
      </c>
      <c r="F12" s="37">
        <v>20</v>
      </c>
      <c r="G12" s="32" t="s">
        <v>33</v>
      </c>
      <c r="H12" s="27" t="s">
        <v>34</v>
      </c>
      <c r="I12" s="34">
        <v>1667.73</v>
      </c>
      <c r="J12" s="34">
        <v>33354.6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1046296</v>
      </c>
      <c r="C13" s="25" t="s">
        <v>39</v>
      </c>
      <c r="D13" s="26" t="s">
        <v>40</v>
      </c>
      <c r="E13" s="23" t="s">
        <v>32</v>
      </c>
      <c r="F13" s="37">
        <v>9</v>
      </c>
      <c r="G13" s="32" t="s">
        <v>33</v>
      </c>
      <c r="H13" s="27" t="s">
        <v>34</v>
      </c>
      <c r="I13" s="34">
        <v>1160.42</v>
      </c>
      <c r="J13" s="34">
        <v>10443.78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1047048</v>
      </c>
      <c r="C14" s="25" t="s">
        <v>41</v>
      </c>
      <c r="D14" s="26" t="s">
        <v>42</v>
      </c>
      <c r="E14" s="23" t="s">
        <v>32</v>
      </c>
      <c r="F14" s="37">
        <v>20</v>
      </c>
      <c r="G14" s="32" t="s">
        <v>33</v>
      </c>
      <c r="H14" s="27" t="s">
        <v>34</v>
      </c>
      <c r="I14" s="34">
        <v>587.5</v>
      </c>
      <c r="J14" s="34">
        <v>11750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1047048</v>
      </c>
      <c r="C15" s="25" t="s">
        <v>41</v>
      </c>
      <c r="D15" s="26" t="s">
        <v>42</v>
      </c>
      <c r="E15" s="23" t="s">
        <v>32</v>
      </c>
      <c r="F15" s="37">
        <v>3</v>
      </c>
      <c r="G15" s="32" t="s">
        <v>33</v>
      </c>
      <c r="H15" s="27" t="s">
        <v>34</v>
      </c>
      <c r="I15" s="34">
        <v>801.39</v>
      </c>
      <c r="J15" s="34">
        <v>2404.17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1047048</v>
      </c>
      <c r="C16" s="25">
        <v>10579</v>
      </c>
      <c r="D16" s="26" t="s">
        <v>42</v>
      </c>
      <c r="E16" s="23" t="s">
        <v>32</v>
      </c>
      <c r="F16" s="37">
        <v>2</v>
      </c>
      <c r="G16" s="32" t="s">
        <v>33</v>
      </c>
      <c r="H16" s="27" t="s">
        <v>34</v>
      </c>
      <c r="I16" s="34">
        <v>457.64</v>
      </c>
      <c r="J16" s="34">
        <v>915.28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1047048</v>
      </c>
      <c r="C17" s="25">
        <v>10579</v>
      </c>
      <c r="D17" s="26" t="s">
        <v>42</v>
      </c>
      <c r="E17" s="23" t="s">
        <v>32</v>
      </c>
      <c r="F17" s="37">
        <v>1</v>
      </c>
      <c r="G17" s="32" t="s">
        <v>33</v>
      </c>
      <c r="H17" s="27" t="s">
        <v>34</v>
      </c>
      <c r="I17" s="34">
        <v>457.64</v>
      </c>
      <c r="J17" s="34">
        <v>457.64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1047073</v>
      </c>
      <c r="C18" s="25">
        <v>11491</v>
      </c>
      <c r="D18" s="26" t="s">
        <v>43</v>
      </c>
      <c r="E18" s="23" t="s">
        <v>32</v>
      </c>
      <c r="F18" s="37">
        <v>3</v>
      </c>
      <c r="G18" s="32" t="s">
        <v>33</v>
      </c>
      <c r="H18" s="27" t="s">
        <v>34</v>
      </c>
      <c r="I18" s="34">
        <v>17883.33</v>
      </c>
      <c r="J18" s="34">
        <v>53649.99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1053234</v>
      </c>
      <c r="C19" s="25">
        <v>10751</v>
      </c>
      <c r="D19" s="26" t="s">
        <v>44</v>
      </c>
      <c r="E19" s="23" t="s">
        <v>32</v>
      </c>
      <c r="F19" s="37">
        <v>31</v>
      </c>
      <c r="G19" s="32" t="s">
        <v>33</v>
      </c>
      <c r="H19" s="27" t="s">
        <v>34</v>
      </c>
      <c r="I19" s="34">
        <v>418.06</v>
      </c>
      <c r="J19" s="34">
        <v>12959.86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1055275</v>
      </c>
      <c r="C20" s="25">
        <v>17108</v>
      </c>
      <c r="D20" s="26" t="s">
        <v>45</v>
      </c>
      <c r="E20" s="23" t="s">
        <v>32</v>
      </c>
      <c r="F20" s="37">
        <v>16</v>
      </c>
      <c r="G20" s="32" t="s">
        <v>33</v>
      </c>
      <c r="H20" s="27" t="s">
        <v>34</v>
      </c>
      <c r="I20" s="34">
        <v>969.44</v>
      </c>
      <c r="J20" s="34">
        <v>15511.04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1071729</v>
      </c>
      <c r="C21" s="25">
        <v>10955</v>
      </c>
      <c r="D21" s="26" t="s">
        <v>46</v>
      </c>
      <c r="E21" s="23" t="s">
        <v>32</v>
      </c>
      <c r="F21" s="37">
        <v>5</v>
      </c>
      <c r="G21" s="32" t="s">
        <v>33</v>
      </c>
      <c r="H21" s="27" t="s">
        <v>34</v>
      </c>
      <c r="I21" s="34">
        <v>342.36</v>
      </c>
      <c r="J21" s="34">
        <v>1711.8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1071729</v>
      </c>
      <c r="C22" s="25">
        <v>10955</v>
      </c>
      <c r="D22" s="26" t="s">
        <v>46</v>
      </c>
      <c r="E22" s="23" t="s">
        <v>32</v>
      </c>
      <c r="F22" s="37">
        <v>1</v>
      </c>
      <c r="G22" s="32" t="s">
        <v>33</v>
      </c>
      <c r="H22" s="27" t="s">
        <v>34</v>
      </c>
      <c r="I22" s="34">
        <v>327.08</v>
      </c>
      <c r="J22" s="34">
        <v>327.08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1071730</v>
      </c>
      <c r="C23" s="25">
        <v>10456</v>
      </c>
      <c r="D23" s="26" t="s">
        <v>47</v>
      </c>
      <c r="E23" s="23" t="s">
        <v>32</v>
      </c>
      <c r="F23" s="37">
        <v>6</v>
      </c>
      <c r="G23" s="32" t="s">
        <v>33</v>
      </c>
      <c r="H23" s="27" t="s">
        <v>34</v>
      </c>
      <c r="I23" s="34">
        <v>1165.98</v>
      </c>
      <c r="J23" s="34">
        <v>6995.88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1078845</v>
      </c>
      <c r="C24" s="25" t="s">
        <v>48</v>
      </c>
      <c r="D24" s="26" t="s">
        <v>49</v>
      </c>
      <c r="E24" s="23" t="s">
        <v>32</v>
      </c>
      <c r="F24" s="37">
        <v>9</v>
      </c>
      <c r="G24" s="32" t="s">
        <v>33</v>
      </c>
      <c r="H24" s="27" t="s">
        <v>34</v>
      </c>
      <c r="I24" s="34">
        <v>0.69</v>
      </c>
      <c r="J24" s="34">
        <v>6.21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1078845</v>
      </c>
      <c r="C25" s="25">
        <v>20111</v>
      </c>
      <c r="D25" s="26" t="s">
        <v>49</v>
      </c>
      <c r="E25" s="23" t="s">
        <v>32</v>
      </c>
      <c r="F25" s="37">
        <v>6</v>
      </c>
      <c r="G25" s="32" t="s">
        <v>33</v>
      </c>
      <c r="H25" s="27" t="s">
        <v>34</v>
      </c>
      <c r="I25" s="34">
        <v>5677.78</v>
      </c>
      <c r="J25" s="34">
        <v>34066.68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1087090</v>
      </c>
      <c r="C26" s="25">
        <v>17109</v>
      </c>
      <c r="D26" s="26" t="s">
        <v>50</v>
      </c>
      <c r="E26" s="23" t="s">
        <v>32</v>
      </c>
      <c r="F26" s="37">
        <v>18</v>
      </c>
      <c r="G26" s="32" t="s">
        <v>33</v>
      </c>
      <c r="H26" s="27" t="s">
        <v>34</v>
      </c>
      <c r="I26" s="34">
        <v>413.89</v>
      </c>
      <c r="J26" s="34">
        <v>7450.02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1107547</v>
      </c>
      <c r="C27" s="25">
        <v>18232</v>
      </c>
      <c r="D27" s="26" t="s">
        <v>51</v>
      </c>
      <c r="E27" s="23" t="s">
        <v>32</v>
      </c>
      <c r="F27" s="37">
        <v>1</v>
      </c>
      <c r="G27" s="32" t="s">
        <v>33</v>
      </c>
      <c r="H27" s="27" t="s">
        <v>34</v>
      </c>
      <c r="I27" s="34">
        <v>275.69</v>
      </c>
      <c r="J27" s="34">
        <v>275.69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1119370</v>
      </c>
      <c r="C28" s="25">
        <v>1119370</v>
      </c>
      <c r="D28" s="26" t="s">
        <v>52</v>
      </c>
      <c r="E28" s="23" t="s">
        <v>32</v>
      </c>
      <c r="F28" s="37">
        <v>2</v>
      </c>
      <c r="G28" s="32" t="s">
        <v>33</v>
      </c>
      <c r="H28" s="27" t="s">
        <v>34</v>
      </c>
      <c r="I28" s="34">
        <v>345.83</v>
      </c>
      <c r="J28" s="34">
        <v>691.66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1134539</v>
      </c>
      <c r="C29" s="25">
        <v>18255</v>
      </c>
      <c r="D29" s="26" t="s">
        <v>53</v>
      </c>
      <c r="E29" s="23" t="s">
        <v>32</v>
      </c>
      <c r="F29" s="37">
        <v>1</v>
      </c>
      <c r="G29" s="32" t="s">
        <v>33</v>
      </c>
      <c r="H29" s="27" t="s">
        <v>34</v>
      </c>
      <c r="I29" s="34">
        <v>337.5</v>
      </c>
      <c r="J29" s="34">
        <v>337.5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1134644</v>
      </c>
      <c r="C30" s="25">
        <v>17859</v>
      </c>
      <c r="D30" s="26" t="s">
        <v>54</v>
      </c>
      <c r="E30" s="23" t="s">
        <v>32</v>
      </c>
      <c r="F30" s="37">
        <v>14</v>
      </c>
      <c r="G30" s="32" t="s">
        <v>33</v>
      </c>
      <c r="H30" s="27" t="s">
        <v>34</v>
      </c>
      <c r="I30" s="34">
        <v>443.75</v>
      </c>
      <c r="J30" s="34">
        <v>6212.5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1134666</v>
      </c>
      <c r="C31" s="25">
        <v>17996</v>
      </c>
      <c r="D31" s="26" t="s">
        <v>55</v>
      </c>
      <c r="E31" s="23" t="s">
        <v>32</v>
      </c>
      <c r="F31" s="37">
        <v>3</v>
      </c>
      <c r="G31" s="32" t="s">
        <v>33</v>
      </c>
      <c r="H31" s="27" t="s">
        <v>34</v>
      </c>
      <c r="I31" s="34">
        <v>2252.78</v>
      </c>
      <c r="J31" s="34">
        <v>6758.34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1157542</v>
      </c>
      <c r="C32" s="25">
        <v>1157542</v>
      </c>
      <c r="D32" s="26" t="s">
        <v>56</v>
      </c>
      <c r="E32" s="23" t="s">
        <v>32</v>
      </c>
      <c r="F32" s="37">
        <v>1</v>
      </c>
      <c r="G32" s="32" t="s">
        <v>33</v>
      </c>
      <c r="H32" s="27" t="s">
        <v>34</v>
      </c>
      <c r="I32" s="34">
        <v>4627.08</v>
      </c>
      <c r="J32" s="34">
        <v>4627.08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1159300</v>
      </c>
      <c r="C33" s="25">
        <v>17570</v>
      </c>
      <c r="D33" s="26" t="s">
        <v>57</v>
      </c>
      <c r="E33" s="23" t="s">
        <v>32</v>
      </c>
      <c r="F33" s="37">
        <v>14</v>
      </c>
      <c r="G33" s="32" t="s">
        <v>33</v>
      </c>
      <c r="H33" s="27" t="s">
        <v>34</v>
      </c>
      <c r="I33" s="34">
        <v>1336.11</v>
      </c>
      <c r="J33" s="34">
        <v>18705.54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1159300</v>
      </c>
      <c r="C34" s="25">
        <v>17570</v>
      </c>
      <c r="D34" s="26" t="s">
        <v>57</v>
      </c>
      <c r="E34" s="23" t="s">
        <v>32</v>
      </c>
      <c r="F34" s="37">
        <v>1</v>
      </c>
      <c r="G34" s="32" t="s">
        <v>33</v>
      </c>
      <c r="H34" s="27" t="s">
        <v>34</v>
      </c>
      <c r="I34" s="34">
        <v>17735.42</v>
      </c>
      <c r="J34" s="34">
        <v>17735.42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1161898</v>
      </c>
      <c r="C35" s="25">
        <v>17893</v>
      </c>
      <c r="D35" s="26" t="s">
        <v>58</v>
      </c>
      <c r="E35" s="23" t="s">
        <v>32</v>
      </c>
      <c r="F35" s="37">
        <v>2</v>
      </c>
      <c r="G35" s="32" t="s">
        <v>33</v>
      </c>
      <c r="H35" s="27" t="s">
        <v>34</v>
      </c>
      <c r="I35" s="34">
        <v>809.03</v>
      </c>
      <c r="J35" s="34">
        <v>1618.06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1161898</v>
      </c>
      <c r="C36" s="25">
        <v>17893</v>
      </c>
      <c r="D36" s="26" t="s">
        <v>58</v>
      </c>
      <c r="E36" s="23" t="s">
        <v>32</v>
      </c>
      <c r="F36" s="37">
        <v>8</v>
      </c>
      <c r="G36" s="32" t="s">
        <v>33</v>
      </c>
      <c r="H36" s="27" t="s">
        <v>34</v>
      </c>
      <c r="I36" s="34">
        <v>548.61</v>
      </c>
      <c r="J36" s="34">
        <v>4388.88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1181212</v>
      </c>
      <c r="C37" s="25" t="s">
        <v>59</v>
      </c>
      <c r="D37" s="26" t="s">
        <v>60</v>
      </c>
      <c r="E37" s="23" t="s">
        <v>32</v>
      </c>
      <c r="F37" s="37">
        <v>1</v>
      </c>
      <c r="G37" s="32" t="s">
        <v>33</v>
      </c>
      <c r="H37" s="27" t="s">
        <v>34</v>
      </c>
      <c r="I37" s="34">
        <v>3017.36</v>
      </c>
      <c r="J37" s="34">
        <v>3017.36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1181212</v>
      </c>
      <c r="C38" s="25" t="s">
        <v>59</v>
      </c>
      <c r="D38" s="26" t="s">
        <v>60</v>
      </c>
      <c r="E38" s="23" t="s">
        <v>32</v>
      </c>
      <c r="F38" s="37">
        <v>4</v>
      </c>
      <c r="G38" s="32" t="s">
        <v>33</v>
      </c>
      <c r="H38" s="27" t="s">
        <v>34</v>
      </c>
      <c r="I38" s="34">
        <v>3325</v>
      </c>
      <c r="J38" s="34">
        <v>13300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1181212</v>
      </c>
      <c r="C39" s="25">
        <v>94048</v>
      </c>
      <c r="D39" s="26" t="s">
        <v>60</v>
      </c>
      <c r="E39" s="23" t="s">
        <v>32</v>
      </c>
      <c r="F39" s="37">
        <v>3</v>
      </c>
      <c r="G39" s="32" t="s">
        <v>33</v>
      </c>
      <c r="H39" s="27" t="s">
        <v>34</v>
      </c>
      <c r="I39" s="34">
        <v>3500.69</v>
      </c>
      <c r="J39" s="34">
        <v>10502.07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1276123</v>
      </c>
      <c r="C40" s="25">
        <v>1276123</v>
      </c>
      <c r="D40" s="26" t="s">
        <v>61</v>
      </c>
      <c r="E40" s="23" t="s">
        <v>32</v>
      </c>
      <c r="F40" s="37">
        <v>1</v>
      </c>
      <c r="G40" s="32" t="s">
        <v>33</v>
      </c>
      <c r="H40" s="27" t="s">
        <v>34</v>
      </c>
      <c r="I40" s="34">
        <v>786.11</v>
      </c>
      <c r="J40" s="34">
        <v>786.11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1279853</v>
      </c>
      <c r="C41" s="25" t="s">
        <v>62</v>
      </c>
      <c r="D41" s="26" t="s">
        <v>63</v>
      </c>
      <c r="E41" s="23" t="s">
        <v>32</v>
      </c>
      <c r="F41" s="37">
        <v>2</v>
      </c>
      <c r="G41" s="32" t="s">
        <v>33</v>
      </c>
      <c r="H41" s="27" t="s">
        <v>34</v>
      </c>
      <c r="I41" s="34">
        <v>720.83</v>
      </c>
      <c r="J41" s="34">
        <v>1441.66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1279853</v>
      </c>
      <c r="C42" s="25" t="s">
        <v>62</v>
      </c>
      <c r="D42" s="26" t="s">
        <v>63</v>
      </c>
      <c r="E42" s="23" t="s">
        <v>32</v>
      </c>
      <c r="F42" s="37">
        <v>1</v>
      </c>
      <c r="G42" s="32" t="s">
        <v>33</v>
      </c>
      <c r="H42" s="27" t="s">
        <v>34</v>
      </c>
      <c r="I42" s="34">
        <v>2859.35</v>
      </c>
      <c r="J42" s="34">
        <v>2859.35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1279853</v>
      </c>
      <c r="C43" s="25" t="s">
        <v>62</v>
      </c>
      <c r="D43" s="26" t="s">
        <v>63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785.42</v>
      </c>
      <c r="J43" s="34">
        <v>785.42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1289277</v>
      </c>
      <c r="C44" s="25" t="s">
        <v>64</v>
      </c>
      <c r="D44" s="26" t="s">
        <v>65</v>
      </c>
      <c r="E44" s="23" t="s">
        <v>32</v>
      </c>
      <c r="F44" s="37">
        <v>1</v>
      </c>
      <c r="G44" s="32" t="s">
        <v>33</v>
      </c>
      <c r="H44" s="27" t="s">
        <v>34</v>
      </c>
      <c r="I44" s="34">
        <v>5604.17</v>
      </c>
      <c r="J44" s="34">
        <v>5604.17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1299853</v>
      </c>
      <c r="C45" s="25" t="s">
        <v>66</v>
      </c>
      <c r="D45" s="26" t="s">
        <v>67</v>
      </c>
      <c r="E45" s="23" t="s">
        <v>32</v>
      </c>
      <c r="F45" s="37">
        <v>13</v>
      </c>
      <c r="G45" s="32" t="s">
        <v>33</v>
      </c>
      <c r="H45" s="27" t="s">
        <v>34</v>
      </c>
      <c r="I45" s="34">
        <v>8681.25</v>
      </c>
      <c r="J45" s="34">
        <v>112856.25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1299853</v>
      </c>
      <c r="C46" s="25">
        <v>10871</v>
      </c>
      <c r="D46" s="26" t="s">
        <v>67</v>
      </c>
      <c r="E46" s="23" t="s">
        <v>32</v>
      </c>
      <c r="F46" s="37">
        <v>5</v>
      </c>
      <c r="G46" s="32" t="s">
        <v>33</v>
      </c>
      <c r="H46" s="27" t="s">
        <v>34</v>
      </c>
      <c r="I46" s="34">
        <v>7227.78</v>
      </c>
      <c r="J46" s="34">
        <v>36138.9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1327434</v>
      </c>
      <c r="C47" s="25" t="s">
        <v>68</v>
      </c>
      <c r="D47" s="26" t="s">
        <v>69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1253.48</v>
      </c>
      <c r="J47" s="34">
        <v>1253.48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1328519</v>
      </c>
      <c r="C48" s="25" t="s">
        <v>70</v>
      </c>
      <c r="D48" s="26" t="s">
        <v>71</v>
      </c>
      <c r="E48" s="23" t="s">
        <v>32</v>
      </c>
      <c r="F48" s="37">
        <v>1</v>
      </c>
      <c r="G48" s="32" t="s">
        <v>33</v>
      </c>
      <c r="H48" s="27" t="s">
        <v>34</v>
      </c>
      <c r="I48" s="34">
        <v>4092.36</v>
      </c>
      <c r="J48" s="34">
        <v>4092.36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1328519</v>
      </c>
      <c r="C49" s="25" t="s">
        <v>70</v>
      </c>
      <c r="D49" s="26" t="s">
        <v>71</v>
      </c>
      <c r="E49" s="23" t="s">
        <v>32</v>
      </c>
      <c r="F49" s="37">
        <v>2</v>
      </c>
      <c r="G49" s="32" t="s">
        <v>33</v>
      </c>
      <c r="H49" s="27" t="s">
        <v>34</v>
      </c>
      <c r="I49" s="34">
        <v>7695.83</v>
      </c>
      <c r="J49" s="34">
        <v>15391.66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1328519</v>
      </c>
      <c r="C50" s="25" t="s">
        <v>70</v>
      </c>
      <c r="D50" s="26" t="s">
        <v>71</v>
      </c>
      <c r="E50" s="23" t="s">
        <v>32</v>
      </c>
      <c r="F50" s="37">
        <v>4</v>
      </c>
      <c r="G50" s="32" t="s">
        <v>33</v>
      </c>
      <c r="H50" s="27" t="s">
        <v>34</v>
      </c>
      <c r="I50" s="34">
        <v>23462.5</v>
      </c>
      <c r="J50" s="34">
        <v>93850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1329982</v>
      </c>
      <c r="C51" s="25" t="s">
        <v>72</v>
      </c>
      <c r="D51" s="26" t="s">
        <v>73</v>
      </c>
      <c r="E51" s="23" t="s">
        <v>32</v>
      </c>
      <c r="F51" s="37">
        <v>1</v>
      </c>
      <c r="G51" s="32" t="s">
        <v>33</v>
      </c>
      <c r="H51" s="27" t="s">
        <v>34</v>
      </c>
      <c r="I51" s="34">
        <v>109143.06</v>
      </c>
      <c r="J51" s="34">
        <v>109143.06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1460699</v>
      </c>
      <c r="C52" s="25" t="s">
        <v>74</v>
      </c>
      <c r="D52" s="26" t="s">
        <v>75</v>
      </c>
      <c r="E52" s="23" t="s">
        <v>32</v>
      </c>
      <c r="F52" s="37">
        <v>4</v>
      </c>
      <c r="G52" s="32" t="s">
        <v>33</v>
      </c>
      <c r="H52" s="27" t="s">
        <v>34</v>
      </c>
      <c r="I52" s="34">
        <v>5475.69</v>
      </c>
      <c r="J52" s="34">
        <v>21902.76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1460699</v>
      </c>
      <c r="C53" s="25" t="s">
        <v>74</v>
      </c>
      <c r="D53" s="26" t="s">
        <v>75</v>
      </c>
      <c r="E53" s="23" t="s">
        <v>32</v>
      </c>
      <c r="F53" s="37">
        <v>1</v>
      </c>
      <c r="G53" s="32" t="s">
        <v>33</v>
      </c>
      <c r="H53" s="27" t="s">
        <v>34</v>
      </c>
      <c r="I53" s="34">
        <v>6446.53</v>
      </c>
      <c r="J53" s="34">
        <v>6446.53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1505851</v>
      </c>
      <c r="C54" s="25">
        <v>17951</v>
      </c>
      <c r="D54" s="26" t="s">
        <v>76</v>
      </c>
      <c r="E54" s="23" t="s">
        <v>32</v>
      </c>
      <c r="F54" s="37">
        <v>2</v>
      </c>
      <c r="G54" s="32" t="s">
        <v>33</v>
      </c>
      <c r="H54" s="27" t="s">
        <v>34</v>
      </c>
      <c r="I54" s="34">
        <v>16558.33</v>
      </c>
      <c r="J54" s="34">
        <v>33116.66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1515268</v>
      </c>
      <c r="C55" s="25" t="s">
        <v>77</v>
      </c>
      <c r="D55" s="26" t="s">
        <v>78</v>
      </c>
      <c r="E55" s="23" t="s">
        <v>32</v>
      </c>
      <c r="F55" s="37">
        <v>2</v>
      </c>
      <c r="G55" s="32" t="s">
        <v>33</v>
      </c>
      <c r="H55" s="27" t="s">
        <v>34</v>
      </c>
      <c r="I55" s="34">
        <v>50803.48</v>
      </c>
      <c r="J55" s="34">
        <v>101606.96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1515268</v>
      </c>
      <c r="C56" s="25" t="s">
        <v>77</v>
      </c>
      <c r="D56" s="26" t="s">
        <v>78</v>
      </c>
      <c r="E56" s="23" t="s">
        <v>32</v>
      </c>
      <c r="F56" s="37">
        <v>1</v>
      </c>
      <c r="G56" s="32" t="s">
        <v>33</v>
      </c>
      <c r="H56" s="27" t="s">
        <v>34</v>
      </c>
      <c r="I56" s="34">
        <v>21022.23</v>
      </c>
      <c r="J56" s="34">
        <v>21022.23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1515922</v>
      </c>
      <c r="C57" s="25" t="s">
        <v>79</v>
      </c>
      <c r="D57" s="26" t="s">
        <v>80</v>
      </c>
      <c r="E57" s="23" t="s">
        <v>32</v>
      </c>
      <c r="F57" s="37">
        <v>2</v>
      </c>
      <c r="G57" s="32" t="s">
        <v>33</v>
      </c>
      <c r="H57" s="27" t="s">
        <v>34</v>
      </c>
      <c r="I57" s="34">
        <v>41522.23</v>
      </c>
      <c r="J57" s="34">
        <v>83044.46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1515922</v>
      </c>
      <c r="C58" s="25" t="s">
        <v>79</v>
      </c>
      <c r="D58" s="26" t="s">
        <v>80</v>
      </c>
      <c r="E58" s="23" t="s">
        <v>32</v>
      </c>
      <c r="F58" s="37">
        <v>2</v>
      </c>
      <c r="G58" s="32" t="s">
        <v>33</v>
      </c>
      <c r="H58" s="27" t="s">
        <v>34</v>
      </c>
      <c r="I58" s="34">
        <v>40131.94</v>
      </c>
      <c r="J58" s="34">
        <v>80263.88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1515923</v>
      </c>
      <c r="C59" s="25" t="s">
        <v>81</v>
      </c>
      <c r="D59" s="26" t="s">
        <v>82</v>
      </c>
      <c r="E59" s="23" t="s">
        <v>32</v>
      </c>
      <c r="F59" s="37">
        <v>1</v>
      </c>
      <c r="G59" s="32" t="s">
        <v>33</v>
      </c>
      <c r="H59" s="27" t="s">
        <v>34</v>
      </c>
      <c r="I59" s="34">
        <v>75680.56</v>
      </c>
      <c r="J59" s="34">
        <v>75680.56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1546414</v>
      </c>
      <c r="C60" s="25" t="s">
        <v>83</v>
      </c>
      <c r="D60" s="26" t="s">
        <v>84</v>
      </c>
      <c r="E60" s="23" t="s">
        <v>32</v>
      </c>
      <c r="F60" s="37">
        <v>1</v>
      </c>
      <c r="G60" s="32" t="s">
        <v>33</v>
      </c>
      <c r="H60" s="27" t="s">
        <v>34</v>
      </c>
      <c r="I60" s="34">
        <v>10729.17</v>
      </c>
      <c r="J60" s="34">
        <v>10729.17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1562689</v>
      </c>
      <c r="C61" s="25" t="s">
        <v>85</v>
      </c>
      <c r="D61" s="26" t="s">
        <v>86</v>
      </c>
      <c r="E61" s="23" t="s">
        <v>32</v>
      </c>
      <c r="F61" s="37">
        <v>1</v>
      </c>
      <c r="G61" s="32" t="s">
        <v>33</v>
      </c>
      <c r="H61" s="27" t="s">
        <v>34</v>
      </c>
      <c r="I61" s="34">
        <v>10379.17</v>
      </c>
      <c r="J61" s="34">
        <v>10379.17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1572113</v>
      </c>
      <c r="C62" s="25" t="s">
        <v>87</v>
      </c>
      <c r="D62" s="26" t="s">
        <v>88</v>
      </c>
      <c r="E62" s="23" t="s">
        <v>32</v>
      </c>
      <c r="F62" s="37">
        <v>4</v>
      </c>
      <c r="G62" s="32" t="s">
        <v>33</v>
      </c>
      <c r="H62" s="27" t="s">
        <v>34</v>
      </c>
      <c r="I62" s="34">
        <v>27367.36</v>
      </c>
      <c r="J62" s="34">
        <v>109469.44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1601939</v>
      </c>
      <c r="C63" s="25" t="s">
        <v>89</v>
      </c>
      <c r="D63" s="26" t="s">
        <v>90</v>
      </c>
      <c r="E63" s="23" t="s">
        <v>32</v>
      </c>
      <c r="F63" s="37">
        <v>3</v>
      </c>
      <c r="G63" s="32" t="s">
        <v>33</v>
      </c>
      <c r="H63" s="27" t="s">
        <v>34</v>
      </c>
      <c r="I63" s="34">
        <v>4879.86</v>
      </c>
      <c r="J63" s="34">
        <v>14639.58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1605665</v>
      </c>
      <c r="C64" s="25" t="s">
        <v>91</v>
      </c>
      <c r="D64" s="26" t="s">
        <v>92</v>
      </c>
      <c r="E64" s="23" t="s">
        <v>32</v>
      </c>
      <c r="F64" s="37">
        <v>1</v>
      </c>
      <c r="G64" s="32" t="s">
        <v>33</v>
      </c>
      <c r="H64" s="27" t="s">
        <v>34</v>
      </c>
      <c r="I64" s="34">
        <v>495.83</v>
      </c>
      <c r="J64" s="34">
        <v>495.83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1630648</v>
      </c>
      <c r="C65" s="25">
        <v>1630648</v>
      </c>
      <c r="D65" s="26" t="s">
        <v>93</v>
      </c>
      <c r="E65" s="23" t="s">
        <v>32</v>
      </c>
      <c r="F65" s="37">
        <v>1</v>
      </c>
      <c r="G65" s="32" t="s">
        <v>33</v>
      </c>
      <c r="H65" s="27" t="s">
        <v>34</v>
      </c>
      <c r="I65" s="34">
        <v>1298.61</v>
      </c>
      <c r="J65" s="34">
        <v>1298.61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1690520</v>
      </c>
      <c r="C66" s="25">
        <v>1690520</v>
      </c>
      <c r="D66" s="26" t="s">
        <v>94</v>
      </c>
      <c r="E66" s="23" t="s">
        <v>32</v>
      </c>
      <c r="F66" s="37">
        <v>1</v>
      </c>
      <c r="G66" s="32" t="s">
        <v>33</v>
      </c>
      <c r="H66" s="27" t="s">
        <v>34</v>
      </c>
      <c r="I66" s="34">
        <v>2747.92</v>
      </c>
      <c r="J66" s="34">
        <v>2747.92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1709091</v>
      </c>
      <c r="C67" s="25">
        <v>1709091</v>
      </c>
      <c r="D67" s="26" t="s">
        <v>95</v>
      </c>
      <c r="E67" s="23" t="s">
        <v>32</v>
      </c>
      <c r="F67" s="37">
        <v>2</v>
      </c>
      <c r="G67" s="32" t="s">
        <v>33</v>
      </c>
      <c r="H67" s="27" t="s">
        <v>34</v>
      </c>
      <c r="I67" s="34">
        <v>4219.44</v>
      </c>
      <c r="J67" s="34">
        <v>8438.88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2027524</v>
      </c>
      <c r="C68" s="25">
        <v>2027524</v>
      </c>
      <c r="D68" s="26" t="s">
        <v>96</v>
      </c>
      <c r="E68" s="23" t="s">
        <v>32</v>
      </c>
      <c r="F68" s="37">
        <v>1</v>
      </c>
      <c r="G68" s="32" t="s">
        <v>33</v>
      </c>
      <c r="H68" s="27" t="s">
        <v>34</v>
      </c>
      <c r="I68" s="34">
        <v>4627.08</v>
      </c>
      <c r="J68" s="34">
        <v>4627.08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2027524</v>
      </c>
      <c r="C69" s="25">
        <v>2027524</v>
      </c>
      <c r="D69" s="26" t="s">
        <v>96</v>
      </c>
      <c r="E69" s="23" t="s">
        <v>32</v>
      </c>
      <c r="F69" s="37">
        <v>1</v>
      </c>
      <c r="G69" s="32" t="s">
        <v>33</v>
      </c>
      <c r="H69" s="27" t="s">
        <v>34</v>
      </c>
      <c r="I69" s="34">
        <v>4627.08</v>
      </c>
      <c r="J69" s="34">
        <v>4627.08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2230503</v>
      </c>
      <c r="C70" s="25">
        <v>2230503</v>
      </c>
      <c r="D70" s="26" t="s">
        <v>97</v>
      </c>
      <c r="E70" s="23" t="s">
        <v>32</v>
      </c>
      <c r="F70" s="37">
        <v>2</v>
      </c>
      <c r="G70" s="32" t="s">
        <v>33</v>
      </c>
      <c r="H70" s="27" t="s">
        <v>34</v>
      </c>
      <c r="I70" s="34">
        <v>2745.14</v>
      </c>
      <c r="J70" s="34">
        <v>5490.28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2363217</v>
      </c>
      <c r="C71" s="25">
        <v>2363217</v>
      </c>
      <c r="D71" s="26" t="s">
        <v>98</v>
      </c>
      <c r="E71" s="23" t="s">
        <v>32</v>
      </c>
      <c r="F71" s="37">
        <v>1</v>
      </c>
      <c r="G71" s="32" t="s">
        <v>33</v>
      </c>
      <c r="H71" s="27" t="s">
        <v>34</v>
      </c>
      <c r="I71" s="34">
        <v>3826.39</v>
      </c>
      <c r="J71" s="34">
        <v>3826.39</v>
      </c>
      <c r="K71" s="38"/>
      <c r="L71" s="33"/>
      <c r="M71" s="20">
        <f t="shared" si="0"/>
        <v>0</v>
      </c>
      <c r="N71" s="9"/>
    </row>
    <row r="72" spans="1:14" s="4" customFormat="1" ht="16.5" customHeight="1">
      <c r="A72" s="63" t="s">
        <v>2</v>
      </c>
      <c r="B72" s="64"/>
      <c r="C72" s="64"/>
      <c r="D72" s="64"/>
      <c r="E72" s="64"/>
      <c r="F72" s="64"/>
      <c r="G72" s="64"/>
      <c r="H72" s="64"/>
      <c r="I72" s="65"/>
      <c r="J72" s="28">
        <f>SUM(J8:J71)</f>
        <v>1278584.9799999997</v>
      </c>
      <c r="K72" s="30"/>
      <c r="L72" s="30"/>
      <c r="M72" s="30">
        <f>SUM(M8:M71)</f>
        <v>0</v>
      </c>
      <c r="N72" s="15" t="s">
        <v>16</v>
      </c>
    </row>
    <row r="73" spans="1:14" ht="25.5" customHeight="1">
      <c r="A73" s="47" t="s">
        <v>15</v>
      </c>
      <c r="B73" s="48"/>
      <c r="C73" s="48"/>
      <c r="D73" s="48"/>
      <c r="E73" s="48"/>
      <c r="F73" s="48"/>
      <c r="G73" s="48"/>
      <c r="H73" s="48"/>
      <c r="I73" s="21"/>
      <c r="J73" s="36">
        <f>ROUND(J72*1.2,2)</f>
        <v>1534301.98</v>
      </c>
      <c r="K73" s="39"/>
      <c r="L73" s="31"/>
      <c r="M73" s="31">
        <f>ROUND(M72*1.2,2)</f>
        <v>0</v>
      </c>
      <c r="N73" s="14" t="s">
        <v>26</v>
      </c>
    </row>
    <row r="74" spans="1:14" s="7" customFormat="1" ht="32.25" customHeight="1">
      <c r="A74" s="61" t="s">
        <v>1</v>
      </c>
      <c r="B74" s="61"/>
      <c r="C74" s="61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.75" customHeight="1">
      <c r="A75" s="41" t="s">
        <v>6</v>
      </c>
      <c r="B75" s="41"/>
      <c r="C75" s="41"/>
      <c r="D75" s="41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5.75" customHeight="1">
      <c r="A76" s="41" t="s">
        <v>7</v>
      </c>
      <c r="B76" s="41"/>
      <c r="C76" s="41"/>
      <c r="D76" s="41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5.75" customHeight="1">
      <c r="A77" s="41" t="s">
        <v>28</v>
      </c>
      <c r="B77" s="41"/>
      <c r="C77" s="41"/>
      <c r="D77" s="41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5" ht="60" customHeight="1">
      <c r="A78" s="41" t="s">
        <v>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16"/>
    </row>
    <row r="79" spans="1:13" ht="28.5" customHeight="1">
      <c r="A79" s="60" t="s">
        <v>17</v>
      </c>
      <c r="B79" s="60"/>
      <c r="C79" s="60"/>
      <c r="D79" s="60"/>
      <c r="E79" s="60"/>
      <c r="F79" s="17"/>
      <c r="G79" s="18"/>
      <c r="H79" s="18"/>
      <c r="I79" s="19"/>
      <c r="J79" s="19"/>
      <c r="K79" s="19"/>
      <c r="L79" s="19"/>
      <c r="M79" s="19"/>
    </row>
    <row r="80" spans="1:13" ht="28.5" customHeight="1">
      <c r="A80" s="57" t="s">
        <v>18</v>
      </c>
      <c r="B80" s="57" t="s">
        <v>19</v>
      </c>
      <c r="C80" s="57"/>
      <c r="D80" s="57"/>
      <c r="E80" s="57"/>
      <c r="F80" s="58" t="s">
        <v>20</v>
      </c>
      <c r="G80" s="58"/>
      <c r="H80" s="58"/>
      <c r="I80" s="19"/>
      <c r="J80" s="19"/>
      <c r="K80" s="19"/>
      <c r="L80" s="19"/>
      <c r="M80" s="19"/>
    </row>
    <row r="81" spans="4:14" ht="15">
      <c r="D81" s="3"/>
      <c r="E81" s="6"/>
      <c r="F81" s="3"/>
      <c r="G81" s="3"/>
      <c r="H81" s="3"/>
      <c r="I81" s="3"/>
      <c r="J81" s="3"/>
      <c r="K81" s="3"/>
      <c r="L81" s="3"/>
      <c r="M81" s="3"/>
      <c r="N81" s="7"/>
    </row>
  </sheetData>
  <sheetProtection/>
  <autoFilter ref="A7:N80"/>
  <mergeCells count="26">
    <mergeCell ref="A80:E80"/>
    <mergeCell ref="F80:H80"/>
    <mergeCell ref="F5:F6"/>
    <mergeCell ref="G5:H5"/>
    <mergeCell ref="C5:C6"/>
    <mergeCell ref="A79:E79"/>
    <mergeCell ref="A78:N78"/>
    <mergeCell ref="A74:C74"/>
    <mergeCell ref="N4:N6"/>
    <mergeCell ref="A72:I72"/>
    <mergeCell ref="A2:N2"/>
    <mergeCell ref="L4:L6"/>
    <mergeCell ref="D5:D6"/>
    <mergeCell ref="A4:A6"/>
    <mergeCell ref="I4:I6"/>
    <mergeCell ref="K4:K6"/>
    <mergeCell ref="A1:N1"/>
    <mergeCell ref="A76:D76"/>
    <mergeCell ref="A77:D77"/>
    <mergeCell ref="A75:D75"/>
    <mergeCell ref="B5:B6"/>
    <mergeCell ref="J4:J6"/>
    <mergeCell ref="B4:H4"/>
    <mergeCell ref="M4:M6"/>
    <mergeCell ref="E5:E6"/>
    <mergeCell ref="A73:H73"/>
  </mergeCells>
  <dataValidations count="1">
    <dataValidation operator="lessThanOrEqual" allowBlank="1" showInputMessage="1" showErrorMessage="1" sqref="B8:B7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2023-07-27T08:38:34Z</dcterms:modified>
  <cp:category/>
  <cp:version/>
  <cp:contentType/>
  <cp:contentStatus/>
</cp:coreProperties>
</file>