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'РНХн'!$A$7:$N$64</definedName>
    <definedName name="_xlnm.Print_Area" localSheetId="0">'РНХн'!$A$1:$N$64</definedName>
  </definedNames>
  <calcPr fullCalcOnLoad="1"/>
</workbook>
</file>

<file path=xl/sharedStrings.xml><?xml version="1.0" encoding="utf-8"?>
<sst xmlns="http://schemas.openxmlformats.org/spreadsheetml/2006/main" count="245" uniqueCount="76">
  <si>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</si>
  <si>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</si>
  <si>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</si>
  <si>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</si>
  <si>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</si>
  <si>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</si>
  <si>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</si>
  <si>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</si>
  <si>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</si>
  <si>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</si>
  <si>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</si>
  <si>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</si>
  <si>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</si>
  <si>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</si>
  <si>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</si>
  <si>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</si>
  <si>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</si>
  <si>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</si>
  <si>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</si>
  <si>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</si>
  <si>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</si>
  <si>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</si>
  <si>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</si>
  <si>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</si>
  <si>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</si>
  <si>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</si>
  <si>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</si>
  <si>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</si>
  <si>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</si>
  <si>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</si>
  <si>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2023-07-20 Детали трубопроводов (отводы от ф200 до ф250)</t>
  </si>
  <si>
    <t>012137</t>
  </si>
  <si>
    <t>Отвод 90 219Х10-09Г2С</t>
  </si>
  <si>
    <t>ШТ</t>
  </si>
  <si>
    <t>АО "НК НПЗ"</t>
  </si>
  <si>
    <t>ЦентрСклад 25</t>
  </si>
  <si>
    <t>010280</t>
  </si>
  <si>
    <t>Отвод 45 219Х8-09Г2С</t>
  </si>
  <si>
    <t>Отвод 45 219Х10-09Г2С</t>
  </si>
  <si>
    <t>Отвод П90 219Х6-09Г2С</t>
  </si>
  <si>
    <t>Отвод 45 219Х6-09Г2С</t>
  </si>
  <si>
    <t>Отвод 90 219Х14</t>
  </si>
  <si>
    <t>1043879</t>
  </si>
  <si>
    <t>Отвод 90 219Х18</t>
  </si>
  <si>
    <t>ОТВОДЫ Н/Ж Ф219Х16</t>
  </si>
  <si>
    <t>030510</t>
  </si>
  <si>
    <t>Отвод 90 219Х16-12Х18Н10Т</t>
  </si>
  <si>
    <t>072403</t>
  </si>
  <si>
    <t>Отвод 90 219Х14-12Х18Н10Т</t>
  </si>
  <si>
    <t>072068</t>
  </si>
  <si>
    <t>Отвод 180 219Х12-08Х18Н10Т</t>
  </si>
  <si>
    <t>090294</t>
  </si>
  <si>
    <t>Отвод 180 219Х12ХD-15Х5М R200</t>
  </si>
  <si>
    <t>071117</t>
  </si>
  <si>
    <t>Отвод 90 219Х20-15Х5М</t>
  </si>
  <si>
    <t>071118</t>
  </si>
  <si>
    <t>Отвод 180 219Х23ХD-15Х5М R225</t>
  </si>
  <si>
    <t>095109</t>
  </si>
  <si>
    <t>Отвод 180 219Х10-15Х5М</t>
  </si>
  <si>
    <t>010150</t>
  </si>
  <si>
    <t>Отвод 60 219Х8</t>
  </si>
  <si>
    <t>Отвод 90 219Х14-15Х5М</t>
  </si>
  <si>
    <t>Отвод П90 219Х15</t>
  </si>
  <si>
    <t>018140</t>
  </si>
  <si>
    <t>Отвод П90 219Х16</t>
  </si>
  <si>
    <t>017320</t>
  </si>
  <si>
    <t>Отвод П 45 219х12-10Х17Н13М2Т</t>
  </si>
  <si>
    <t>010670</t>
  </si>
  <si>
    <t>Отвод П 90 219х14</t>
  </si>
  <si>
    <t>018009</t>
  </si>
  <si>
    <t>Отвод 90-219,1х18,26 BW WPL6</t>
  </si>
  <si>
    <t>Отвод П45 219х14</t>
  </si>
  <si>
    <t>071058</t>
  </si>
  <si>
    <t>Отвод П45 219х10-12Х1МФ</t>
  </si>
  <si>
    <t>Отвод 180-219х12-08Х18Н10Т</t>
  </si>
  <si>
    <t>Отвод 90 219х17-25-12Х18Н10Т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</si>
</sst>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view="pageBreakPreview" zoomScaleSheetLayoutView="100" workbookViewId="0" topLeftCell="A1">
      <selection activeCell="A56" sqref="A56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1002305</v>
      </c>
      <c r="C8" s="25" t="s">
        <v>31</v>
      </c>
      <c r="D8" s="26" t="s">
        <v>32</v>
      </c>
      <c r="E8" s="23" t="s">
        <v>33</v>
      </c>
      <c r="F8" s="37">
        <v>52</v>
      </c>
      <c r="G8" s="32" t="s">
        <v>34</v>
      </c>
      <c r="H8" s="27" t="s">
        <v>35</v>
      </c>
      <c r="I8" s="34">
        <v>790.98</v>
      </c>
      <c r="J8" s="34">
        <v>41130.96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1002305</v>
      </c>
      <c r="C9" s="25" t="s">
        <v>31</v>
      </c>
      <c r="D9" s="26" t="s">
        <v>32</v>
      </c>
      <c r="E9" s="23" t="s">
        <v>33</v>
      </c>
      <c r="F9" s="37">
        <v>103</v>
      </c>
      <c r="G9" s="32" t="s">
        <v>34</v>
      </c>
      <c r="H9" s="27" t="s">
        <v>35</v>
      </c>
      <c r="I9" s="34">
        <v>673.61</v>
      </c>
      <c r="J9" s="34">
        <v>69381.83</v>
      </c>
      <c r="K9" s="38"/>
      <c r="L9" s="33"/>
      <c r="M9" s="20">
        <f aca="true" t="shared" si="0" ref="M9:M55">ROUND(L9*K9,2)</f>
        <v>0</v>
      </c>
      <c r="N9" s="9"/>
    </row>
    <row r="10" spans="1:14" s="10" customFormat="1" ht="48.75" customHeight="1">
      <c r="A10" s="22">
        <v>3</v>
      </c>
      <c r="B10" s="24">
        <v>1014130</v>
      </c>
      <c r="C10" s="25" t="s">
        <v>36</v>
      </c>
      <c r="D10" s="26" t="s">
        <v>37</v>
      </c>
      <c r="E10" s="23" t="s">
        <v>33</v>
      </c>
      <c r="F10" s="37">
        <v>3</v>
      </c>
      <c r="G10" s="32" t="s">
        <v>34</v>
      </c>
      <c r="H10" s="27" t="s">
        <v>35</v>
      </c>
      <c r="I10" s="34">
        <v>968.06</v>
      </c>
      <c r="J10" s="34">
        <v>2904.18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1014130</v>
      </c>
      <c r="C11" s="25" t="s">
        <v>36</v>
      </c>
      <c r="D11" s="26" t="s">
        <v>37</v>
      </c>
      <c r="E11" s="23" t="s">
        <v>33</v>
      </c>
      <c r="F11" s="37">
        <v>3</v>
      </c>
      <c r="G11" s="32" t="s">
        <v>34</v>
      </c>
      <c r="H11" s="27" t="s">
        <v>35</v>
      </c>
      <c r="I11" s="34">
        <v>617.36</v>
      </c>
      <c r="J11" s="34">
        <v>1852.08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1024226</v>
      </c>
      <c r="C12" s="25">
        <v>10490</v>
      </c>
      <c r="D12" s="26" t="s">
        <v>38</v>
      </c>
      <c r="E12" s="23" t="s">
        <v>33</v>
      </c>
      <c r="F12" s="37">
        <v>4</v>
      </c>
      <c r="G12" s="32" t="s">
        <v>34</v>
      </c>
      <c r="H12" s="27" t="s">
        <v>35</v>
      </c>
      <c r="I12" s="34">
        <v>635.42</v>
      </c>
      <c r="J12" s="34">
        <v>2541.68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1024226</v>
      </c>
      <c r="C13" s="25">
        <v>10490</v>
      </c>
      <c r="D13" s="26" t="s">
        <v>38</v>
      </c>
      <c r="E13" s="23" t="s">
        <v>33</v>
      </c>
      <c r="F13" s="37">
        <v>10</v>
      </c>
      <c r="G13" s="32" t="s">
        <v>34</v>
      </c>
      <c r="H13" s="27" t="s">
        <v>35</v>
      </c>
      <c r="I13" s="34">
        <v>785.42</v>
      </c>
      <c r="J13" s="34">
        <v>7854.2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1024226</v>
      </c>
      <c r="C14" s="25">
        <v>10490</v>
      </c>
      <c r="D14" s="26" t="s">
        <v>38</v>
      </c>
      <c r="E14" s="23" t="s">
        <v>33</v>
      </c>
      <c r="F14" s="37">
        <v>23</v>
      </c>
      <c r="G14" s="32" t="s">
        <v>34</v>
      </c>
      <c r="H14" s="27" t="s">
        <v>35</v>
      </c>
      <c r="I14" s="34">
        <v>752.78</v>
      </c>
      <c r="J14" s="34">
        <v>17313.94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1029486</v>
      </c>
      <c r="C15" s="25">
        <v>17813</v>
      </c>
      <c r="D15" s="26" t="s">
        <v>39</v>
      </c>
      <c r="E15" s="23" t="s">
        <v>33</v>
      </c>
      <c r="F15" s="37">
        <v>133</v>
      </c>
      <c r="G15" s="32" t="s">
        <v>34</v>
      </c>
      <c r="H15" s="27" t="s">
        <v>35</v>
      </c>
      <c r="I15" s="34">
        <v>506.94</v>
      </c>
      <c r="J15" s="34">
        <v>67423.02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1029486</v>
      </c>
      <c r="C16" s="25">
        <v>17813</v>
      </c>
      <c r="D16" s="26" t="s">
        <v>39</v>
      </c>
      <c r="E16" s="23" t="s">
        <v>33</v>
      </c>
      <c r="F16" s="37">
        <v>23</v>
      </c>
      <c r="G16" s="32" t="s">
        <v>34</v>
      </c>
      <c r="H16" s="27" t="s">
        <v>35</v>
      </c>
      <c r="I16" s="34">
        <v>463.89</v>
      </c>
      <c r="J16" s="34">
        <v>10669.47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1029486</v>
      </c>
      <c r="C17" s="25">
        <v>17813</v>
      </c>
      <c r="D17" s="26" t="s">
        <v>39</v>
      </c>
      <c r="E17" s="23" t="s">
        <v>33</v>
      </c>
      <c r="F17" s="37">
        <v>7</v>
      </c>
      <c r="G17" s="32" t="s">
        <v>34</v>
      </c>
      <c r="H17" s="27" t="s">
        <v>35</v>
      </c>
      <c r="I17" s="34">
        <v>463.89</v>
      </c>
      <c r="J17" s="34">
        <v>3247.23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1029486</v>
      </c>
      <c r="C18" s="25">
        <v>17813</v>
      </c>
      <c r="D18" s="26" t="s">
        <v>39</v>
      </c>
      <c r="E18" s="23" t="s">
        <v>33</v>
      </c>
      <c r="F18" s="37">
        <v>43</v>
      </c>
      <c r="G18" s="32" t="s">
        <v>34</v>
      </c>
      <c r="H18" s="27" t="s">
        <v>35</v>
      </c>
      <c r="I18" s="34">
        <v>668.75</v>
      </c>
      <c r="J18" s="34">
        <v>28756.25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1043862</v>
      </c>
      <c r="C19" s="25">
        <v>17309</v>
      </c>
      <c r="D19" s="26" t="s">
        <v>40</v>
      </c>
      <c r="E19" s="23" t="s">
        <v>33</v>
      </c>
      <c r="F19" s="37">
        <v>6</v>
      </c>
      <c r="G19" s="32" t="s">
        <v>34</v>
      </c>
      <c r="H19" s="27" t="s">
        <v>35</v>
      </c>
      <c r="I19" s="34">
        <v>427.78</v>
      </c>
      <c r="J19" s="34">
        <v>2566.68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1043862</v>
      </c>
      <c r="C20" s="25">
        <v>17309</v>
      </c>
      <c r="D20" s="26" t="s">
        <v>40</v>
      </c>
      <c r="E20" s="23" t="s">
        <v>33</v>
      </c>
      <c r="F20" s="37">
        <v>32</v>
      </c>
      <c r="G20" s="32" t="s">
        <v>34</v>
      </c>
      <c r="H20" s="27" t="s">
        <v>35</v>
      </c>
      <c r="I20" s="34">
        <v>323.61</v>
      </c>
      <c r="J20" s="34">
        <v>10355.52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1043862</v>
      </c>
      <c r="C21" s="25">
        <v>17309</v>
      </c>
      <c r="D21" s="26" t="s">
        <v>40</v>
      </c>
      <c r="E21" s="23" t="s">
        <v>33</v>
      </c>
      <c r="F21" s="37">
        <v>29</v>
      </c>
      <c r="G21" s="32" t="s">
        <v>34</v>
      </c>
      <c r="H21" s="27" t="s">
        <v>35</v>
      </c>
      <c r="I21" s="34">
        <v>631.25</v>
      </c>
      <c r="J21" s="34">
        <v>18306.25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1043862</v>
      </c>
      <c r="C22" s="25">
        <v>17309</v>
      </c>
      <c r="D22" s="26" t="s">
        <v>40</v>
      </c>
      <c r="E22" s="23" t="s">
        <v>33</v>
      </c>
      <c r="F22" s="37">
        <v>1</v>
      </c>
      <c r="G22" s="32" t="s">
        <v>34</v>
      </c>
      <c r="H22" s="27" t="s">
        <v>35</v>
      </c>
      <c r="I22" s="34">
        <v>555.56</v>
      </c>
      <c r="J22" s="34">
        <v>555.56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1043879</v>
      </c>
      <c r="C23" s="25">
        <v>32209</v>
      </c>
      <c r="D23" s="26" t="s">
        <v>41</v>
      </c>
      <c r="E23" s="23" t="s">
        <v>33</v>
      </c>
      <c r="F23" s="37">
        <v>5</v>
      </c>
      <c r="G23" s="32" t="s">
        <v>34</v>
      </c>
      <c r="H23" s="27" t="s">
        <v>35</v>
      </c>
      <c r="I23" s="34">
        <v>902.78</v>
      </c>
      <c r="J23" s="34">
        <v>4513.9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1043879</v>
      </c>
      <c r="C24" s="25" t="s">
        <v>42</v>
      </c>
      <c r="D24" s="26" t="s">
        <v>41</v>
      </c>
      <c r="E24" s="23" t="s">
        <v>33</v>
      </c>
      <c r="F24" s="37">
        <v>3</v>
      </c>
      <c r="G24" s="32" t="s">
        <v>34</v>
      </c>
      <c r="H24" s="27" t="s">
        <v>35</v>
      </c>
      <c r="I24" s="34">
        <v>68898.61</v>
      </c>
      <c r="J24" s="34">
        <v>206695.83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1049866</v>
      </c>
      <c r="C25" s="25">
        <v>17515</v>
      </c>
      <c r="D25" s="26" t="s">
        <v>43</v>
      </c>
      <c r="E25" s="23" t="s">
        <v>33</v>
      </c>
      <c r="F25" s="37">
        <v>10</v>
      </c>
      <c r="G25" s="32" t="s">
        <v>34</v>
      </c>
      <c r="H25" s="27" t="s">
        <v>35</v>
      </c>
      <c r="I25" s="34">
        <v>2167.36</v>
      </c>
      <c r="J25" s="34">
        <v>21673.6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1143484</v>
      </c>
      <c r="C26" s="25">
        <v>30510</v>
      </c>
      <c r="D26" s="26" t="s">
        <v>44</v>
      </c>
      <c r="E26" s="23" t="s">
        <v>33</v>
      </c>
      <c r="F26" s="37">
        <v>1</v>
      </c>
      <c r="G26" s="32" t="s">
        <v>34</v>
      </c>
      <c r="H26" s="27" t="s">
        <v>35</v>
      </c>
      <c r="I26" s="34">
        <v>6486.81</v>
      </c>
      <c r="J26" s="34">
        <v>6486.81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1143484</v>
      </c>
      <c r="C27" s="25" t="s">
        <v>45</v>
      </c>
      <c r="D27" s="26" t="s">
        <v>46</v>
      </c>
      <c r="E27" s="23" t="s">
        <v>33</v>
      </c>
      <c r="F27" s="37">
        <v>4</v>
      </c>
      <c r="G27" s="32" t="s">
        <v>34</v>
      </c>
      <c r="H27" s="27" t="s">
        <v>35</v>
      </c>
      <c r="I27" s="34">
        <v>10184.03</v>
      </c>
      <c r="J27" s="34">
        <v>40736.12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1143486</v>
      </c>
      <c r="C28" s="25" t="s">
        <v>47</v>
      </c>
      <c r="D28" s="26" t="s">
        <v>48</v>
      </c>
      <c r="E28" s="23" t="s">
        <v>33</v>
      </c>
      <c r="F28" s="37">
        <v>1</v>
      </c>
      <c r="G28" s="32" t="s">
        <v>34</v>
      </c>
      <c r="H28" s="27" t="s">
        <v>35</v>
      </c>
      <c r="I28" s="34">
        <v>13161.11</v>
      </c>
      <c r="J28" s="34">
        <v>13161.11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1143490</v>
      </c>
      <c r="C29" s="25" t="s">
        <v>49</v>
      </c>
      <c r="D29" s="26" t="s">
        <v>50</v>
      </c>
      <c r="E29" s="23" t="s">
        <v>33</v>
      </c>
      <c r="F29" s="37">
        <v>1</v>
      </c>
      <c r="G29" s="32" t="s">
        <v>34</v>
      </c>
      <c r="H29" s="27" t="s">
        <v>35</v>
      </c>
      <c r="I29" s="34">
        <v>14878.48</v>
      </c>
      <c r="J29" s="34">
        <v>14878.48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1144330</v>
      </c>
      <c r="C30" s="25" t="s">
        <v>51</v>
      </c>
      <c r="D30" s="26" t="s">
        <v>52</v>
      </c>
      <c r="E30" s="23" t="s">
        <v>33</v>
      </c>
      <c r="F30" s="37">
        <v>1</v>
      </c>
      <c r="G30" s="32" t="s">
        <v>34</v>
      </c>
      <c r="H30" s="27" t="s">
        <v>35</v>
      </c>
      <c r="I30" s="34">
        <v>9709.03</v>
      </c>
      <c r="J30" s="34">
        <v>9709.03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1146715</v>
      </c>
      <c r="C31" s="25" t="s">
        <v>53</v>
      </c>
      <c r="D31" s="26" t="s">
        <v>54</v>
      </c>
      <c r="E31" s="23" t="s">
        <v>33</v>
      </c>
      <c r="F31" s="37">
        <v>8</v>
      </c>
      <c r="G31" s="32" t="s">
        <v>34</v>
      </c>
      <c r="H31" s="27" t="s">
        <v>35</v>
      </c>
      <c r="I31" s="34">
        <v>19274.31</v>
      </c>
      <c r="J31" s="34">
        <v>154194.48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1249741</v>
      </c>
      <c r="C32" s="25" t="s">
        <v>55</v>
      </c>
      <c r="D32" s="26" t="s">
        <v>56</v>
      </c>
      <c r="E32" s="23" t="s">
        <v>33</v>
      </c>
      <c r="F32" s="37">
        <v>2</v>
      </c>
      <c r="G32" s="32" t="s">
        <v>34</v>
      </c>
      <c r="H32" s="27" t="s">
        <v>35</v>
      </c>
      <c r="I32" s="34">
        <v>39002.08</v>
      </c>
      <c r="J32" s="34">
        <v>78004.16</v>
      </c>
      <c r="K32" s="38"/>
      <c r="L32" s="33"/>
      <c r="M32" s="20">
        <f t="shared" si="0"/>
        <v>0</v>
      </c>
      <c r="N32" s="9"/>
    </row>
    <row r="33" spans="1:14" s="10" customFormat="1" ht="48.75" customHeight="1">
      <c r="A33" s="22">
        <v>26</v>
      </c>
      <c r="B33" s="24">
        <v>1266944</v>
      </c>
      <c r="C33" s="25" t="s">
        <v>57</v>
      </c>
      <c r="D33" s="26" t="s">
        <v>58</v>
      </c>
      <c r="E33" s="23" t="s">
        <v>33</v>
      </c>
      <c r="F33" s="37">
        <v>24</v>
      </c>
      <c r="G33" s="32" t="s">
        <v>34</v>
      </c>
      <c r="H33" s="27" t="s">
        <v>35</v>
      </c>
      <c r="I33" s="34">
        <v>5856.25</v>
      </c>
      <c r="J33" s="34">
        <v>140550</v>
      </c>
      <c r="K33" s="38"/>
      <c r="L33" s="33"/>
      <c r="M33" s="20">
        <f t="shared" si="0"/>
        <v>0</v>
      </c>
      <c r="N33" s="9"/>
    </row>
    <row r="34" spans="1:14" s="10" customFormat="1" ht="48.75" customHeight="1">
      <c r="A34" s="22">
        <v>27</v>
      </c>
      <c r="B34" s="24">
        <v>1282720</v>
      </c>
      <c r="C34" s="25" t="s">
        <v>59</v>
      </c>
      <c r="D34" s="26" t="s">
        <v>60</v>
      </c>
      <c r="E34" s="23" t="s">
        <v>33</v>
      </c>
      <c r="F34" s="37">
        <v>1</v>
      </c>
      <c r="G34" s="32" t="s">
        <v>34</v>
      </c>
      <c r="H34" s="27" t="s">
        <v>35</v>
      </c>
      <c r="I34" s="34">
        <v>717.36</v>
      </c>
      <c r="J34" s="34">
        <v>717.36</v>
      </c>
      <c r="K34" s="38"/>
      <c r="L34" s="33"/>
      <c r="M34" s="20">
        <f t="shared" si="0"/>
        <v>0</v>
      </c>
      <c r="N34" s="9"/>
    </row>
    <row r="35" spans="1:14" s="10" customFormat="1" ht="48.75" customHeight="1">
      <c r="A35" s="22">
        <v>28</v>
      </c>
      <c r="B35" s="24">
        <v>1282720</v>
      </c>
      <c r="C35" s="25" t="s">
        <v>59</v>
      </c>
      <c r="D35" s="26" t="s">
        <v>60</v>
      </c>
      <c r="E35" s="23" t="s">
        <v>33</v>
      </c>
      <c r="F35" s="37">
        <v>29</v>
      </c>
      <c r="G35" s="32" t="s">
        <v>34</v>
      </c>
      <c r="H35" s="27" t="s">
        <v>35</v>
      </c>
      <c r="I35" s="34">
        <v>548.61</v>
      </c>
      <c r="J35" s="34">
        <v>15909.69</v>
      </c>
      <c r="K35" s="38"/>
      <c r="L35" s="33"/>
      <c r="M35" s="20">
        <f t="shared" si="0"/>
        <v>0</v>
      </c>
      <c r="N35" s="9"/>
    </row>
    <row r="36" spans="1:14" s="10" customFormat="1" ht="48.75" customHeight="1">
      <c r="A36" s="22">
        <v>29</v>
      </c>
      <c r="B36" s="24">
        <v>1302438</v>
      </c>
      <c r="C36" s="25">
        <v>1302438</v>
      </c>
      <c r="D36" s="26" t="s">
        <v>61</v>
      </c>
      <c r="E36" s="23" t="s">
        <v>33</v>
      </c>
      <c r="F36" s="37">
        <v>1</v>
      </c>
      <c r="G36" s="32" t="s">
        <v>34</v>
      </c>
      <c r="H36" s="27" t="s">
        <v>35</v>
      </c>
      <c r="I36" s="34">
        <v>3072.23</v>
      </c>
      <c r="J36" s="34">
        <v>3072.23</v>
      </c>
      <c r="K36" s="38"/>
      <c r="L36" s="33"/>
      <c r="M36" s="20">
        <f t="shared" si="0"/>
        <v>0</v>
      </c>
      <c r="N36" s="9"/>
    </row>
    <row r="37" spans="1:14" s="10" customFormat="1" ht="48.75" customHeight="1">
      <c r="A37" s="22">
        <v>30</v>
      </c>
      <c r="B37" s="24">
        <v>1316735</v>
      </c>
      <c r="C37" s="25">
        <v>1316735</v>
      </c>
      <c r="D37" s="26" t="s">
        <v>62</v>
      </c>
      <c r="E37" s="23" t="s">
        <v>33</v>
      </c>
      <c r="F37" s="37">
        <v>4</v>
      </c>
      <c r="G37" s="32" t="s">
        <v>34</v>
      </c>
      <c r="H37" s="27" t="s">
        <v>35</v>
      </c>
      <c r="I37" s="34">
        <v>1665.28</v>
      </c>
      <c r="J37" s="34">
        <v>6661.12</v>
      </c>
      <c r="K37" s="38"/>
      <c r="L37" s="33"/>
      <c r="M37" s="20">
        <f t="shared" si="0"/>
        <v>0</v>
      </c>
      <c r="N37" s="9"/>
    </row>
    <row r="38" spans="1:14" s="10" customFormat="1" ht="48.75" customHeight="1">
      <c r="A38" s="22">
        <v>31</v>
      </c>
      <c r="B38" s="24">
        <v>1316736</v>
      </c>
      <c r="C38" s="25" t="s">
        <v>63</v>
      </c>
      <c r="D38" s="26" t="s">
        <v>64</v>
      </c>
      <c r="E38" s="23" t="s">
        <v>33</v>
      </c>
      <c r="F38" s="37">
        <v>7</v>
      </c>
      <c r="G38" s="32" t="s">
        <v>34</v>
      </c>
      <c r="H38" s="27" t="s">
        <v>35</v>
      </c>
      <c r="I38" s="34">
        <v>1500</v>
      </c>
      <c r="J38" s="34">
        <v>10500</v>
      </c>
      <c r="K38" s="38"/>
      <c r="L38" s="33"/>
      <c r="M38" s="20">
        <f t="shared" si="0"/>
        <v>0</v>
      </c>
      <c r="N38" s="9"/>
    </row>
    <row r="39" spans="1:14" s="10" customFormat="1" ht="48.75" customHeight="1">
      <c r="A39" s="22">
        <v>32</v>
      </c>
      <c r="B39" s="24">
        <v>1433645</v>
      </c>
      <c r="C39" s="25" t="s">
        <v>65</v>
      </c>
      <c r="D39" s="26" t="s">
        <v>66</v>
      </c>
      <c r="E39" s="23" t="s">
        <v>33</v>
      </c>
      <c r="F39" s="37">
        <v>1</v>
      </c>
      <c r="G39" s="32" t="s">
        <v>34</v>
      </c>
      <c r="H39" s="27" t="s">
        <v>35</v>
      </c>
      <c r="I39" s="34">
        <v>7590.28</v>
      </c>
      <c r="J39" s="34">
        <v>7590.28</v>
      </c>
      <c r="K39" s="38"/>
      <c r="L39" s="33"/>
      <c r="M39" s="20">
        <f t="shared" si="0"/>
        <v>0</v>
      </c>
      <c r="N39" s="9"/>
    </row>
    <row r="40" spans="1:14" s="10" customFormat="1" ht="48.75" customHeight="1">
      <c r="A40" s="22">
        <v>33</v>
      </c>
      <c r="B40" s="24">
        <v>1451558</v>
      </c>
      <c r="C40" s="25" t="s">
        <v>67</v>
      </c>
      <c r="D40" s="26" t="s">
        <v>68</v>
      </c>
      <c r="E40" s="23" t="s">
        <v>33</v>
      </c>
      <c r="F40" s="37">
        <v>2</v>
      </c>
      <c r="G40" s="32" t="s">
        <v>34</v>
      </c>
      <c r="H40" s="27" t="s">
        <v>35</v>
      </c>
      <c r="I40" s="34">
        <v>1104.86</v>
      </c>
      <c r="J40" s="34">
        <v>2209.72</v>
      </c>
      <c r="K40" s="38"/>
      <c r="L40" s="33"/>
      <c r="M40" s="20">
        <f t="shared" si="0"/>
        <v>0</v>
      </c>
      <c r="N40" s="9"/>
    </row>
    <row r="41" spans="1:14" s="10" customFormat="1" ht="48.75" customHeight="1">
      <c r="A41" s="22">
        <v>34</v>
      </c>
      <c r="B41" s="24">
        <v>1451558</v>
      </c>
      <c r="C41" s="25" t="s">
        <v>67</v>
      </c>
      <c r="D41" s="26" t="s">
        <v>68</v>
      </c>
      <c r="E41" s="23" t="s">
        <v>33</v>
      </c>
      <c r="F41" s="37">
        <v>8</v>
      </c>
      <c r="G41" s="32" t="s">
        <v>34</v>
      </c>
      <c r="H41" s="27" t="s">
        <v>35</v>
      </c>
      <c r="I41" s="34">
        <v>1126.39</v>
      </c>
      <c r="J41" s="34">
        <v>9011.12</v>
      </c>
      <c r="K41" s="38"/>
      <c r="L41" s="33"/>
      <c r="M41" s="20">
        <f t="shared" si="0"/>
        <v>0</v>
      </c>
      <c r="N41" s="9"/>
    </row>
    <row r="42" spans="1:14" s="10" customFormat="1" ht="48.75" customHeight="1">
      <c r="A42" s="22">
        <v>35</v>
      </c>
      <c r="B42" s="24">
        <v>1451558</v>
      </c>
      <c r="C42" s="25" t="s">
        <v>67</v>
      </c>
      <c r="D42" s="26" t="s">
        <v>68</v>
      </c>
      <c r="E42" s="23" t="s">
        <v>33</v>
      </c>
      <c r="F42" s="37">
        <v>35</v>
      </c>
      <c r="G42" s="32" t="s">
        <v>34</v>
      </c>
      <c r="H42" s="27" t="s">
        <v>35</v>
      </c>
      <c r="I42" s="34">
        <v>1539.58</v>
      </c>
      <c r="J42" s="34">
        <v>53885.3</v>
      </c>
      <c r="K42" s="38"/>
      <c r="L42" s="33"/>
      <c r="M42" s="20">
        <f t="shared" si="0"/>
        <v>0</v>
      </c>
      <c r="N42" s="9"/>
    </row>
    <row r="43" spans="1:14" s="10" customFormat="1" ht="48.75" customHeight="1">
      <c r="A43" s="22">
        <v>36</v>
      </c>
      <c r="B43" s="24">
        <v>1514060</v>
      </c>
      <c r="C43" s="25" t="s">
        <v>69</v>
      </c>
      <c r="D43" s="26" t="s">
        <v>70</v>
      </c>
      <c r="E43" s="23" t="s">
        <v>33</v>
      </c>
      <c r="F43" s="37">
        <v>3</v>
      </c>
      <c r="G43" s="32" t="s">
        <v>34</v>
      </c>
      <c r="H43" s="27" t="s">
        <v>35</v>
      </c>
      <c r="I43" s="34">
        <v>4228.48</v>
      </c>
      <c r="J43" s="34">
        <v>12685.44</v>
      </c>
      <c r="K43" s="38"/>
      <c r="L43" s="33"/>
      <c r="M43" s="20">
        <f t="shared" si="0"/>
        <v>0</v>
      </c>
      <c r="N43" s="9"/>
    </row>
    <row r="44" spans="1:14" s="10" customFormat="1" ht="48.75" customHeight="1">
      <c r="A44" s="22">
        <v>37</v>
      </c>
      <c r="B44" s="24">
        <v>1514060</v>
      </c>
      <c r="C44" s="25" t="s">
        <v>69</v>
      </c>
      <c r="D44" s="26" t="s">
        <v>70</v>
      </c>
      <c r="E44" s="23" t="s">
        <v>33</v>
      </c>
      <c r="F44" s="37">
        <v>2</v>
      </c>
      <c r="G44" s="32" t="s">
        <v>34</v>
      </c>
      <c r="H44" s="27" t="s">
        <v>35</v>
      </c>
      <c r="I44" s="34">
        <v>4228.48</v>
      </c>
      <c r="J44" s="34">
        <v>8456.96</v>
      </c>
      <c r="K44" s="38"/>
      <c r="L44" s="33"/>
      <c r="M44" s="20">
        <f t="shared" si="0"/>
        <v>0</v>
      </c>
      <c r="N44" s="9"/>
    </row>
    <row r="45" spans="1:14" s="10" customFormat="1" ht="48.75" customHeight="1">
      <c r="A45" s="22">
        <v>38</v>
      </c>
      <c r="B45" s="24">
        <v>1862083</v>
      </c>
      <c r="C45" s="25">
        <v>17031</v>
      </c>
      <c r="D45" s="26" t="s">
        <v>71</v>
      </c>
      <c r="E45" s="23" t="s">
        <v>33</v>
      </c>
      <c r="F45" s="37">
        <v>8</v>
      </c>
      <c r="G45" s="32" t="s">
        <v>34</v>
      </c>
      <c r="H45" s="27" t="s">
        <v>35</v>
      </c>
      <c r="I45" s="34">
        <v>861.81</v>
      </c>
      <c r="J45" s="34">
        <v>6894.48</v>
      </c>
      <c r="K45" s="38"/>
      <c r="L45" s="33"/>
      <c r="M45" s="20">
        <f t="shared" si="0"/>
        <v>0</v>
      </c>
      <c r="N45" s="9"/>
    </row>
    <row r="46" spans="1:14" s="10" customFormat="1" ht="48.75" customHeight="1">
      <c r="A46" s="22">
        <v>39</v>
      </c>
      <c r="B46" s="24">
        <v>1862089</v>
      </c>
      <c r="C46" s="25" t="s">
        <v>72</v>
      </c>
      <c r="D46" s="26" t="s">
        <v>73</v>
      </c>
      <c r="E46" s="23" t="s">
        <v>33</v>
      </c>
      <c r="F46" s="37">
        <v>2</v>
      </c>
      <c r="G46" s="32" t="s">
        <v>34</v>
      </c>
      <c r="H46" s="27" t="s">
        <v>35</v>
      </c>
      <c r="I46" s="34">
        <v>4514.58</v>
      </c>
      <c r="J46" s="34">
        <v>9029.16</v>
      </c>
      <c r="K46" s="38"/>
      <c r="L46" s="33"/>
      <c r="M46" s="20">
        <f t="shared" si="0"/>
        <v>0</v>
      </c>
      <c r="N46" s="9"/>
    </row>
    <row r="47" spans="1:14" s="10" customFormat="1" ht="48.75" customHeight="1">
      <c r="A47" s="22">
        <v>40</v>
      </c>
      <c r="B47" s="24">
        <v>1915553</v>
      </c>
      <c r="C47" s="25">
        <v>1915553</v>
      </c>
      <c r="D47" s="26" t="s">
        <v>74</v>
      </c>
      <c r="E47" s="23" t="s">
        <v>33</v>
      </c>
      <c r="F47" s="37">
        <v>3</v>
      </c>
      <c r="G47" s="32" t="s">
        <v>34</v>
      </c>
      <c r="H47" s="27" t="s">
        <v>35</v>
      </c>
      <c r="I47" s="34">
        <v>26711.11</v>
      </c>
      <c r="J47" s="34">
        <v>80133.33</v>
      </c>
      <c r="K47" s="38"/>
      <c r="L47" s="33"/>
      <c r="M47" s="20">
        <f t="shared" si="0"/>
        <v>0</v>
      </c>
      <c r="N47" s="9"/>
    </row>
    <row r="48" spans="1:14" s="10" customFormat="1" ht="48.75" customHeight="1">
      <c r="A48" s="22">
        <v>41</v>
      </c>
      <c r="B48" s="24">
        <v>1915553</v>
      </c>
      <c r="C48" s="25">
        <v>1915553</v>
      </c>
      <c r="D48" s="26" t="s">
        <v>74</v>
      </c>
      <c r="E48" s="23" t="s">
        <v>33</v>
      </c>
      <c r="F48" s="37">
        <v>4</v>
      </c>
      <c r="G48" s="32" t="s">
        <v>34</v>
      </c>
      <c r="H48" s="27" t="s">
        <v>35</v>
      </c>
      <c r="I48" s="34">
        <v>18963.89</v>
      </c>
      <c r="J48" s="34">
        <v>75855.56</v>
      </c>
      <c r="K48" s="38"/>
      <c r="L48" s="33"/>
      <c r="M48" s="20">
        <f t="shared" si="0"/>
        <v>0</v>
      </c>
      <c r="N48" s="9"/>
    </row>
    <row r="49" spans="1:14" s="10" customFormat="1" ht="48.75" customHeight="1">
      <c r="A49" s="22">
        <v>42</v>
      </c>
      <c r="B49" s="24">
        <v>1915553</v>
      </c>
      <c r="C49" s="25">
        <v>1915553</v>
      </c>
      <c r="D49" s="26" t="s">
        <v>74</v>
      </c>
      <c r="E49" s="23" t="s">
        <v>33</v>
      </c>
      <c r="F49" s="37">
        <v>28</v>
      </c>
      <c r="G49" s="32" t="s">
        <v>34</v>
      </c>
      <c r="H49" s="27" t="s">
        <v>35</v>
      </c>
      <c r="I49" s="34">
        <v>26711.11</v>
      </c>
      <c r="J49" s="34">
        <v>747911.08</v>
      </c>
      <c r="K49" s="38"/>
      <c r="L49" s="33"/>
      <c r="M49" s="20">
        <f t="shared" si="0"/>
        <v>0</v>
      </c>
      <c r="N49" s="9"/>
    </row>
    <row r="50" spans="1:14" s="10" customFormat="1" ht="48.75" customHeight="1">
      <c r="A50" s="22">
        <v>43</v>
      </c>
      <c r="B50" s="24">
        <v>1915553</v>
      </c>
      <c r="C50" s="25">
        <v>1915553</v>
      </c>
      <c r="D50" s="26" t="s">
        <v>74</v>
      </c>
      <c r="E50" s="23" t="s">
        <v>33</v>
      </c>
      <c r="F50" s="37">
        <v>27</v>
      </c>
      <c r="G50" s="32" t="s">
        <v>34</v>
      </c>
      <c r="H50" s="27" t="s">
        <v>35</v>
      </c>
      <c r="I50" s="34">
        <v>26711.11</v>
      </c>
      <c r="J50" s="34">
        <v>721199.97</v>
      </c>
      <c r="K50" s="38"/>
      <c r="L50" s="33"/>
      <c r="M50" s="20">
        <f t="shared" si="0"/>
        <v>0</v>
      </c>
      <c r="N50" s="9"/>
    </row>
    <row r="51" spans="1:14" s="10" customFormat="1" ht="48.75" customHeight="1">
      <c r="A51" s="22">
        <v>44</v>
      </c>
      <c r="B51" s="24">
        <v>1915553</v>
      </c>
      <c r="C51" s="25">
        <v>1915553</v>
      </c>
      <c r="D51" s="26" t="s">
        <v>74</v>
      </c>
      <c r="E51" s="23" t="s">
        <v>33</v>
      </c>
      <c r="F51" s="37">
        <v>5</v>
      </c>
      <c r="G51" s="32" t="s">
        <v>34</v>
      </c>
      <c r="H51" s="27" t="s">
        <v>35</v>
      </c>
      <c r="I51" s="34">
        <v>26711.11</v>
      </c>
      <c r="J51" s="34">
        <v>133555.55</v>
      </c>
      <c r="K51" s="38"/>
      <c r="L51" s="33"/>
      <c r="M51" s="20">
        <f t="shared" si="0"/>
        <v>0</v>
      </c>
      <c r="N51" s="9"/>
    </row>
    <row r="52" spans="1:14" s="10" customFormat="1" ht="48.75" customHeight="1">
      <c r="A52" s="22">
        <v>45</v>
      </c>
      <c r="B52" s="24">
        <v>1915553</v>
      </c>
      <c r="C52" s="25">
        <v>1915553</v>
      </c>
      <c r="D52" s="26" t="s">
        <v>74</v>
      </c>
      <c r="E52" s="23" t="s">
        <v>33</v>
      </c>
      <c r="F52" s="37">
        <v>3</v>
      </c>
      <c r="G52" s="32" t="s">
        <v>34</v>
      </c>
      <c r="H52" s="27" t="s">
        <v>35</v>
      </c>
      <c r="I52" s="34">
        <v>26711.11</v>
      </c>
      <c r="J52" s="34">
        <v>80133.33</v>
      </c>
      <c r="K52" s="38"/>
      <c r="L52" s="33"/>
      <c r="M52" s="20">
        <f t="shared" si="0"/>
        <v>0</v>
      </c>
      <c r="N52" s="9"/>
    </row>
    <row r="53" spans="1:14" s="10" customFormat="1" ht="48.75" customHeight="1">
      <c r="A53" s="22">
        <v>46</v>
      </c>
      <c r="B53" s="24">
        <v>1915553</v>
      </c>
      <c r="C53" s="25">
        <v>1915553</v>
      </c>
      <c r="D53" s="26" t="s">
        <v>74</v>
      </c>
      <c r="E53" s="23" t="s">
        <v>33</v>
      </c>
      <c r="F53" s="37">
        <v>8</v>
      </c>
      <c r="G53" s="32" t="s">
        <v>34</v>
      </c>
      <c r="H53" s="27" t="s">
        <v>35</v>
      </c>
      <c r="I53" s="34">
        <v>26711.11</v>
      </c>
      <c r="J53" s="34">
        <v>213688.88</v>
      </c>
      <c r="K53" s="38"/>
      <c r="L53" s="33"/>
      <c r="M53" s="20">
        <f t="shared" si="0"/>
        <v>0</v>
      </c>
      <c r="N53" s="9"/>
    </row>
    <row r="54" spans="1:14" s="10" customFormat="1" ht="48.75" customHeight="1">
      <c r="A54" s="22">
        <v>47</v>
      </c>
      <c r="B54" s="24">
        <v>10206860</v>
      </c>
      <c r="C54" s="25">
        <v>10206860</v>
      </c>
      <c r="D54" s="26" t="s">
        <v>75</v>
      </c>
      <c r="E54" s="23" t="s">
        <v>33</v>
      </c>
      <c r="F54" s="37">
        <v>8</v>
      </c>
      <c r="G54" s="32" t="s">
        <v>34</v>
      </c>
      <c r="H54" s="27" t="s">
        <v>35</v>
      </c>
      <c r="I54" s="34">
        <v>71928.82</v>
      </c>
      <c r="J54" s="34">
        <v>575430.56</v>
      </c>
      <c r="K54" s="38"/>
      <c r="L54" s="33"/>
      <c r="M54" s="20">
        <f t="shared" si="0"/>
        <v>0</v>
      </c>
      <c r="N54" s="9"/>
    </row>
    <row r="55" spans="1:14" s="10" customFormat="1" ht="48.75" customHeight="1">
      <c r="A55" s="22">
        <v>48</v>
      </c>
      <c r="B55" s="24">
        <v>10206860</v>
      </c>
      <c r="C55" s="25">
        <v>10206860</v>
      </c>
      <c r="D55" s="26" t="s">
        <v>75</v>
      </c>
      <c r="E55" s="23" t="s">
        <v>33</v>
      </c>
      <c r="F55" s="37">
        <v>2</v>
      </c>
      <c r="G55" s="32" t="s">
        <v>34</v>
      </c>
      <c r="H55" s="27" t="s">
        <v>35</v>
      </c>
      <c r="I55" s="34">
        <v>14997.5</v>
      </c>
      <c r="J55" s="34">
        <v>29995</v>
      </c>
      <c r="K55" s="38"/>
      <c r="L55" s="33"/>
      <c r="M55" s="20">
        <f t="shared" si="0"/>
        <v>0</v>
      </c>
      <c r="N55" s="9"/>
    </row>
    <row r="56" spans="1:14" s="4" customFormat="1" ht="16.5" customHeight="1">
      <c r="A56" s="63" t="s">
        <v>2</v>
      </c>
      <c r="B56" s="64"/>
      <c r="C56" s="64"/>
      <c r="D56" s="64"/>
      <c r="E56" s="64"/>
      <c r="F56" s="64"/>
      <c r="G56" s="64"/>
      <c r="H56" s="64"/>
      <c r="I56" s="65"/>
      <c r="J56" s="28">
        <f>SUM(J8:J55)</f>
        <v>3779988.4899999998</v>
      </c>
      <c r="K56" s="30"/>
      <c r="L56" s="30"/>
      <c r="M56" s="30">
        <f>SUM(M8:M55)</f>
        <v>0</v>
      </c>
      <c r="N56" s="15" t="s">
        <v>16</v>
      </c>
    </row>
    <row r="57" spans="1:14" ht="25.5" customHeight="1">
      <c r="A57" s="47" t="s">
        <v>15</v>
      </c>
      <c r="B57" s="48"/>
      <c r="C57" s="48"/>
      <c r="D57" s="48"/>
      <c r="E57" s="48"/>
      <c r="F57" s="48"/>
      <c r="G57" s="48"/>
      <c r="H57" s="48"/>
      <c r="I57" s="21"/>
      <c r="J57" s="36">
        <f>ROUND(J56*1.2,2)</f>
        <v>4535986.19</v>
      </c>
      <c r="K57" s="39"/>
      <c r="L57" s="31"/>
      <c r="M57" s="31">
        <f>ROUND(M56*1.2,2)</f>
        <v>0</v>
      </c>
      <c r="N57" s="14" t="s">
        <v>26</v>
      </c>
    </row>
    <row r="58" spans="1:14" s="7" customFormat="1" ht="32.25" customHeight="1">
      <c r="A58" s="61" t="s">
        <v>1</v>
      </c>
      <c r="B58" s="61"/>
      <c r="C58" s="61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1:14" ht="15.75" customHeight="1">
      <c r="A59" s="41" t="s">
        <v>6</v>
      </c>
      <c r="B59" s="41"/>
      <c r="C59" s="41"/>
      <c r="D59" s="41"/>
      <c r="E59" s="29"/>
      <c r="F59" s="29"/>
      <c r="G59" s="29"/>
      <c r="H59" s="29"/>
      <c r="I59" s="29"/>
      <c r="J59" s="29"/>
      <c r="K59" s="29"/>
      <c r="L59" s="29"/>
      <c r="M59" s="29"/>
      <c r="N59" s="29"/>
    </row>
    <row r="60" spans="1:14" ht="15.75" customHeight="1">
      <c r="A60" s="41" t="s">
        <v>7</v>
      </c>
      <c r="B60" s="41"/>
      <c r="C60" s="41"/>
      <c r="D60" s="41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5.75" customHeight="1">
      <c r="A61" s="41" t="s">
        <v>28</v>
      </c>
      <c r="B61" s="41"/>
      <c r="C61" s="41"/>
      <c r="D61" s="41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5" ht="60" customHeight="1">
      <c r="A62" s="41" t="s">
        <v>8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16"/>
    </row>
    <row r="63" spans="1:13" ht="28.5" customHeight="1">
      <c r="A63" s="60" t="s">
        <v>17</v>
      </c>
      <c r="B63" s="60"/>
      <c r="C63" s="60"/>
      <c r="D63" s="60"/>
      <c r="E63" s="60"/>
      <c r="F63" s="17"/>
      <c r="G63" s="18"/>
      <c r="H63" s="18"/>
      <c r="I63" s="19"/>
      <c r="J63" s="19"/>
      <c r="K63" s="19"/>
      <c r="L63" s="19"/>
      <c r="M63" s="19"/>
    </row>
    <row r="64" spans="1:13" ht="28.5" customHeight="1">
      <c r="A64" s="57" t="s">
        <v>18</v>
      </c>
      <c r="B64" s="57" t="s">
        <v>19</v>
      </c>
      <c r="C64" s="57"/>
      <c r="D64" s="57"/>
      <c r="E64" s="57"/>
      <c r="F64" s="58" t="s">
        <v>20</v>
      </c>
      <c r="G64" s="58"/>
      <c r="H64" s="58"/>
      <c r="I64" s="19"/>
      <c r="J64" s="19"/>
      <c r="K64" s="19"/>
      <c r="L64" s="19"/>
      <c r="M64" s="19"/>
    </row>
    <row r="65" spans="4:14" ht="15">
      <c r="D65" s="3"/>
      <c r="E65" s="6"/>
      <c r="F65" s="3"/>
      <c r="G65" s="3"/>
      <c r="H65" s="3"/>
      <c r="I65" s="3"/>
      <c r="J65" s="3"/>
      <c r="K65" s="3"/>
      <c r="L65" s="3"/>
      <c r="M65" s="3"/>
      <c r="N65" s="7"/>
    </row>
  </sheetData>
  <sheetProtection/>
  <autoFilter ref="A7:N64"/>
  <mergeCells count="26">
    <mergeCell ref="A64:E64"/>
    <mergeCell ref="F64:H64"/>
    <mergeCell ref="F5:F6"/>
    <mergeCell ref="G5:H5"/>
    <mergeCell ref="C5:C6"/>
    <mergeCell ref="A63:E63"/>
    <mergeCell ref="A62:N62"/>
    <mergeCell ref="A58:C58"/>
    <mergeCell ref="N4:N6"/>
    <mergeCell ref="A56:I56"/>
    <mergeCell ref="A2:N2"/>
    <mergeCell ref="L4:L6"/>
    <mergeCell ref="D5:D6"/>
    <mergeCell ref="A4:A6"/>
    <mergeCell ref="I4:I6"/>
    <mergeCell ref="K4:K6"/>
    <mergeCell ref="A1:N1"/>
    <mergeCell ref="A60:D60"/>
    <mergeCell ref="A61:D61"/>
    <mergeCell ref="A59:D59"/>
    <mergeCell ref="B5:B6"/>
    <mergeCell ref="J4:J6"/>
    <mergeCell ref="B4:H4"/>
    <mergeCell ref="M4:M6"/>
    <mergeCell ref="E5:E6"/>
    <mergeCell ref="A57:H57"/>
  </mergeCells>
  <dataValidations count="1">
    <dataValidation operator="lessThanOrEqual" allowBlank="1" showInputMessage="1" showErrorMessage="1" sqref="B8:B55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2023-07-27T09:14:04Z</dcterms:modified>
  <cp:category/>
  <cp:version/>
  <cp:contentType/>
  <cp:contentStatus/>
</cp:coreProperties>
</file>