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'РНХн'!$A$7:$N$43</definedName>
    <definedName name="_xlnm.Print_Area" localSheetId="0">'РНХн'!$A$1:$N$43</definedName>
  </definedNames>
  <calcPr fullCalcOnLoad="1"/>
</workbook>
</file>

<file path=xl/sharedStrings.xml><?xml version="1.0" encoding="utf-8"?>
<sst xmlns="http://schemas.openxmlformats.org/spreadsheetml/2006/main" count="149" uniqueCount="66">
  <si>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</si>
  <si>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</si>
  <si>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</si>
  <si>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</si>
  <si>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</si>
  <si>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</si>
  <si>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</si>
  <si>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</si>
  <si>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</si>
  <si>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</si>
  <si>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</si>
  <si>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</si>
  <si>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</si>
  <si>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</si>
  <si>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</si>
  <si>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</si>
  <si>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</si>
  <si>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</si>
  <si>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</si>
  <si>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</si>
  <si>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</si>
  <si>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</si>
  <si>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</si>
  <si>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</si>
  <si>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</si>
  <si>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</si>
  <si>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</si>
  <si>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</si>
  <si>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</si>
  <si>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</si>
  <si>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2023-07-23 Детали трубопроводов (отводы свыше ф400)</t>
  </si>
  <si>
    <t>Отвод 90 426Х8-09Г2С</t>
  </si>
  <si>
    <t>ШТ</t>
  </si>
  <si>
    <t>АО "НК НПЗ"</t>
  </si>
  <si>
    <t>ЦентрСклад 25</t>
  </si>
  <si>
    <t>ОТВОДЫ СТ15Х5 М 426*16</t>
  </si>
  <si>
    <t>Отвод 60 530Х10</t>
  </si>
  <si>
    <t>Отвод ОСС 90 1020х15-09Г2С</t>
  </si>
  <si>
    <t>094174</t>
  </si>
  <si>
    <t>Отвод 90 426Х20-15Х5МУ</t>
  </si>
  <si>
    <t>072144</t>
  </si>
  <si>
    <t>Тройник STOPPLE 28"x21"x28"Кл 600,отв21"</t>
  </si>
  <si>
    <t>072146</t>
  </si>
  <si>
    <t>Тройник STOPPLE 32"x21"x32"Кл 600,отв21"</t>
  </si>
  <si>
    <t>Отвод 45 820Х10-09Г2С</t>
  </si>
  <si>
    <t>Отвод 45 630х10</t>
  </si>
  <si>
    <t>Отвод П90 630х9-09Г2C</t>
  </si>
  <si>
    <t>Отвод П90 720Х14</t>
  </si>
  <si>
    <t>Отвод ОСС 90 820х14-09Г2С</t>
  </si>
  <si>
    <t>071006</t>
  </si>
  <si>
    <t>Отвод ІІ-90-1020х12-12Х18Н10Т</t>
  </si>
  <si>
    <t>071007</t>
  </si>
  <si>
    <t>Отвод ІІ-90-1020х10-12Х18Н10Т</t>
  </si>
  <si>
    <t>095353</t>
  </si>
  <si>
    <t>Отвод 90 426Х14-15Х5М</t>
  </si>
  <si>
    <t>020232</t>
  </si>
  <si>
    <t>Отвод 90 426х18-850-850-6,3-15Х5М</t>
  </si>
  <si>
    <t>Отвод ОСС 90 1020х10-1,6</t>
  </si>
  <si>
    <t>Отвод П60 630Х10</t>
  </si>
  <si>
    <t>Отвод 60 630Х12</t>
  </si>
  <si>
    <t>Отвод ОБ 90 426х16-15Х5М</t>
  </si>
  <si>
    <t>ОГ 14 426(10К52)-8-0,75-5DN-1500-УХЛ</t>
  </si>
  <si>
    <t>ОГ 32 426(10К52)-8-0,75-5DN-1500-УХЛ</t>
  </si>
  <si>
    <t>ОГ 71 426(10К52)-8-0,75-5DN-1500-УХЛ</t>
  </si>
  <si>
    <t>1860462</t>
  </si>
  <si>
    <t>Отвод П90 426х14-15Х5М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</si>
</sst>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SheetLayoutView="100" workbookViewId="0" topLeftCell="A1">
      <selection activeCell="A35" sqref="A35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1037947</v>
      </c>
      <c r="C8" s="25">
        <v>17999</v>
      </c>
      <c r="D8" s="26" t="s">
        <v>31</v>
      </c>
      <c r="E8" s="23" t="s">
        <v>32</v>
      </c>
      <c r="F8" s="37">
        <v>29</v>
      </c>
      <c r="G8" s="32" t="s">
        <v>33</v>
      </c>
      <c r="H8" s="27" t="s">
        <v>34</v>
      </c>
      <c r="I8" s="34">
        <v>2934.73</v>
      </c>
      <c r="J8" s="34">
        <v>85107.17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1091945</v>
      </c>
      <c r="C9" s="25">
        <v>20313</v>
      </c>
      <c r="D9" s="26" t="s">
        <v>35</v>
      </c>
      <c r="E9" s="23" t="s">
        <v>32</v>
      </c>
      <c r="F9" s="37">
        <v>1</v>
      </c>
      <c r="G9" s="32" t="s">
        <v>33</v>
      </c>
      <c r="H9" s="27" t="s">
        <v>34</v>
      </c>
      <c r="I9" s="34">
        <v>45113.89</v>
      </c>
      <c r="J9" s="34">
        <v>45113.89</v>
      </c>
      <c r="K9" s="38"/>
      <c r="L9" s="33"/>
      <c r="M9" s="20">
        <f aca="true" t="shared" si="0" ref="M9:M34">ROUND(L9*K9,2)</f>
        <v>0</v>
      </c>
      <c r="N9" s="9"/>
    </row>
    <row r="10" spans="1:14" s="10" customFormat="1" ht="48.75" customHeight="1">
      <c r="A10" s="22">
        <v>3</v>
      </c>
      <c r="B10" s="24">
        <v>1134139</v>
      </c>
      <c r="C10" s="25">
        <v>17985</v>
      </c>
      <c r="D10" s="26" t="s">
        <v>36</v>
      </c>
      <c r="E10" s="23" t="s">
        <v>32</v>
      </c>
      <c r="F10" s="37">
        <v>5</v>
      </c>
      <c r="G10" s="32" t="s">
        <v>33</v>
      </c>
      <c r="H10" s="27" t="s">
        <v>34</v>
      </c>
      <c r="I10" s="34">
        <v>7237.5</v>
      </c>
      <c r="J10" s="34">
        <v>36187.5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1134139</v>
      </c>
      <c r="C11" s="25">
        <v>17985</v>
      </c>
      <c r="D11" s="26" t="s">
        <v>36</v>
      </c>
      <c r="E11" s="23" t="s">
        <v>32</v>
      </c>
      <c r="F11" s="37">
        <v>2</v>
      </c>
      <c r="G11" s="32" t="s">
        <v>33</v>
      </c>
      <c r="H11" s="27" t="s">
        <v>34</v>
      </c>
      <c r="I11" s="34">
        <v>6953.48</v>
      </c>
      <c r="J11" s="34">
        <v>13906.96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1150043</v>
      </c>
      <c r="C12" s="25">
        <v>17875</v>
      </c>
      <c r="D12" s="26" t="s">
        <v>37</v>
      </c>
      <c r="E12" s="23" t="s">
        <v>32</v>
      </c>
      <c r="F12" s="37">
        <v>2</v>
      </c>
      <c r="G12" s="32" t="s">
        <v>33</v>
      </c>
      <c r="H12" s="27" t="s">
        <v>34</v>
      </c>
      <c r="I12" s="34">
        <v>38223.61</v>
      </c>
      <c r="J12" s="34">
        <v>76447.22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1205449</v>
      </c>
      <c r="C13" s="25" t="s">
        <v>38</v>
      </c>
      <c r="D13" s="26" t="s">
        <v>39</v>
      </c>
      <c r="E13" s="23" t="s">
        <v>32</v>
      </c>
      <c r="F13" s="37">
        <v>3</v>
      </c>
      <c r="G13" s="32" t="s">
        <v>33</v>
      </c>
      <c r="H13" s="27" t="s">
        <v>34</v>
      </c>
      <c r="I13" s="34">
        <v>44695.14</v>
      </c>
      <c r="J13" s="34">
        <v>134085.42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1205449</v>
      </c>
      <c r="C14" s="25" t="s">
        <v>38</v>
      </c>
      <c r="D14" s="26" t="s">
        <v>39</v>
      </c>
      <c r="E14" s="23" t="s">
        <v>32</v>
      </c>
      <c r="F14" s="37">
        <v>3</v>
      </c>
      <c r="G14" s="32" t="s">
        <v>33</v>
      </c>
      <c r="H14" s="27" t="s">
        <v>34</v>
      </c>
      <c r="I14" s="34">
        <v>39336.81</v>
      </c>
      <c r="J14" s="34">
        <v>118010.43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1230323</v>
      </c>
      <c r="C15" s="25" t="s">
        <v>40</v>
      </c>
      <c r="D15" s="26" t="s">
        <v>41</v>
      </c>
      <c r="E15" s="23" t="s">
        <v>32</v>
      </c>
      <c r="F15" s="37">
        <v>1</v>
      </c>
      <c r="G15" s="32" t="s">
        <v>33</v>
      </c>
      <c r="H15" s="27" t="s">
        <v>34</v>
      </c>
      <c r="I15" s="34">
        <v>37986.11</v>
      </c>
      <c r="J15" s="34">
        <v>37986.11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1230327</v>
      </c>
      <c r="C16" s="25" t="s">
        <v>42</v>
      </c>
      <c r="D16" s="26" t="s">
        <v>43</v>
      </c>
      <c r="E16" s="23" t="s">
        <v>32</v>
      </c>
      <c r="F16" s="37">
        <v>1</v>
      </c>
      <c r="G16" s="32" t="s">
        <v>33</v>
      </c>
      <c r="H16" s="27" t="s">
        <v>34</v>
      </c>
      <c r="I16" s="34">
        <v>50375.69</v>
      </c>
      <c r="J16" s="34">
        <v>50375.69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1230327</v>
      </c>
      <c r="C17" s="25" t="s">
        <v>42</v>
      </c>
      <c r="D17" s="26" t="s">
        <v>43</v>
      </c>
      <c r="E17" s="23" t="s">
        <v>32</v>
      </c>
      <c r="F17" s="37">
        <v>1</v>
      </c>
      <c r="G17" s="32" t="s">
        <v>33</v>
      </c>
      <c r="H17" s="27" t="s">
        <v>34</v>
      </c>
      <c r="I17" s="34">
        <v>9713.89</v>
      </c>
      <c r="J17" s="34">
        <v>9713.89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1263630</v>
      </c>
      <c r="C18" s="25">
        <v>11441</v>
      </c>
      <c r="D18" s="26" t="s">
        <v>44</v>
      </c>
      <c r="E18" s="23" t="s">
        <v>32</v>
      </c>
      <c r="F18" s="37">
        <v>1</v>
      </c>
      <c r="G18" s="32" t="s">
        <v>33</v>
      </c>
      <c r="H18" s="27" t="s">
        <v>34</v>
      </c>
      <c r="I18" s="34">
        <v>45232.64</v>
      </c>
      <c r="J18" s="34">
        <v>45232.64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1287131</v>
      </c>
      <c r="C19" s="25">
        <v>17986</v>
      </c>
      <c r="D19" s="26" t="s">
        <v>45</v>
      </c>
      <c r="E19" s="23" t="s">
        <v>32</v>
      </c>
      <c r="F19" s="37">
        <v>1</v>
      </c>
      <c r="G19" s="32" t="s">
        <v>33</v>
      </c>
      <c r="H19" s="27" t="s">
        <v>34</v>
      </c>
      <c r="I19" s="34">
        <v>5970.83</v>
      </c>
      <c r="J19" s="34">
        <v>5970.83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1296049</v>
      </c>
      <c r="C20" s="25">
        <v>18121</v>
      </c>
      <c r="D20" s="26" t="s">
        <v>46</v>
      </c>
      <c r="E20" s="23" t="s">
        <v>32</v>
      </c>
      <c r="F20" s="37">
        <v>4</v>
      </c>
      <c r="G20" s="32" t="s">
        <v>33</v>
      </c>
      <c r="H20" s="27" t="s">
        <v>34</v>
      </c>
      <c r="I20" s="34">
        <v>7920.14</v>
      </c>
      <c r="J20" s="34">
        <v>31680.56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1316390</v>
      </c>
      <c r="C21" s="25">
        <v>1316390</v>
      </c>
      <c r="D21" s="26" t="s">
        <v>47</v>
      </c>
      <c r="E21" s="23" t="s">
        <v>32</v>
      </c>
      <c r="F21" s="37">
        <v>8</v>
      </c>
      <c r="G21" s="32" t="s">
        <v>33</v>
      </c>
      <c r="H21" s="27" t="s">
        <v>34</v>
      </c>
      <c r="I21" s="34">
        <v>16617.36</v>
      </c>
      <c r="J21" s="34">
        <v>132938.88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1331688</v>
      </c>
      <c r="C22" s="25">
        <v>17308</v>
      </c>
      <c r="D22" s="26" t="s">
        <v>48</v>
      </c>
      <c r="E22" s="23" t="s">
        <v>32</v>
      </c>
      <c r="F22" s="37">
        <v>3</v>
      </c>
      <c r="G22" s="32" t="s">
        <v>33</v>
      </c>
      <c r="H22" s="27" t="s">
        <v>34</v>
      </c>
      <c r="I22" s="34">
        <v>31781.94</v>
      </c>
      <c r="J22" s="34">
        <v>95345.82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1353859</v>
      </c>
      <c r="C23" s="25" t="s">
        <v>49</v>
      </c>
      <c r="D23" s="26" t="s">
        <v>50</v>
      </c>
      <c r="E23" s="23" t="s">
        <v>32</v>
      </c>
      <c r="F23" s="37">
        <v>3</v>
      </c>
      <c r="G23" s="32" t="s">
        <v>33</v>
      </c>
      <c r="H23" s="27" t="s">
        <v>34</v>
      </c>
      <c r="I23" s="34">
        <v>107984.03</v>
      </c>
      <c r="J23" s="34">
        <v>323952.09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1353877</v>
      </c>
      <c r="C24" s="25" t="s">
        <v>51</v>
      </c>
      <c r="D24" s="26" t="s">
        <v>52</v>
      </c>
      <c r="E24" s="23" t="s">
        <v>32</v>
      </c>
      <c r="F24" s="37">
        <v>1</v>
      </c>
      <c r="G24" s="32" t="s">
        <v>33</v>
      </c>
      <c r="H24" s="27" t="s">
        <v>34</v>
      </c>
      <c r="I24" s="34">
        <v>75131.94</v>
      </c>
      <c r="J24" s="34">
        <v>75131.94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1359716</v>
      </c>
      <c r="C25" s="25" t="s">
        <v>53</v>
      </c>
      <c r="D25" s="26" t="s">
        <v>54</v>
      </c>
      <c r="E25" s="23" t="s">
        <v>32</v>
      </c>
      <c r="F25" s="37">
        <v>3</v>
      </c>
      <c r="G25" s="32" t="s">
        <v>33</v>
      </c>
      <c r="H25" s="27" t="s">
        <v>34</v>
      </c>
      <c r="I25" s="34">
        <v>33168.75</v>
      </c>
      <c r="J25" s="34">
        <v>99506.25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1467244</v>
      </c>
      <c r="C26" s="25" t="s">
        <v>55</v>
      </c>
      <c r="D26" s="26" t="s">
        <v>56</v>
      </c>
      <c r="E26" s="23" t="s">
        <v>32</v>
      </c>
      <c r="F26" s="37">
        <v>2</v>
      </c>
      <c r="G26" s="32" t="s">
        <v>33</v>
      </c>
      <c r="H26" s="27" t="s">
        <v>34</v>
      </c>
      <c r="I26" s="34">
        <v>54197.92</v>
      </c>
      <c r="J26" s="34">
        <v>108395.84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1488551</v>
      </c>
      <c r="C27" s="25">
        <v>18300</v>
      </c>
      <c r="D27" s="26" t="s">
        <v>57</v>
      </c>
      <c r="E27" s="23" t="s">
        <v>32</v>
      </c>
      <c r="F27" s="37">
        <v>2</v>
      </c>
      <c r="G27" s="32" t="s">
        <v>33</v>
      </c>
      <c r="H27" s="27" t="s">
        <v>34</v>
      </c>
      <c r="I27" s="34">
        <v>17954.17</v>
      </c>
      <c r="J27" s="34">
        <v>35908.34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1532673</v>
      </c>
      <c r="C28" s="25">
        <v>18041</v>
      </c>
      <c r="D28" s="26" t="s">
        <v>58</v>
      </c>
      <c r="E28" s="23" t="s">
        <v>32</v>
      </c>
      <c r="F28" s="37">
        <v>2</v>
      </c>
      <c r="G28" s="32" t="s">
        <v>33</v>
      </c>
      <c r="H28" s="27" t="s">
        <v>34</v>
      </c>
      <c r="I28" s="34">
        <v>3802.08</v>
      </c>
      <c r="J28" s="34">
        <v>7604.16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1537133</v>
      </c>
      <c r="C29" s="25">
        <v>17010</v>
      </c>
      <c r="D29" s="26" t="s">
        <v>59</v>
      </c>
      <c r="E29" s="23" t="s">
        <v>32</v>
      </c>
      <c r="F29" s="37">
        <v>4</v>
      </c>
      <c r="G29" s="32" t="s">
        <v>33</v>
      </c>
      <c r="H29" s="27" t="s">
        <v>34</v>
      </c>
      <c r="I29" s="34">
        <v>4629.86</v>
      </c>
      <c r="J29" s="34">
        <v>18519.44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1613080</v>
      </c>
      <c r="C30" s="25">
        <v>1613080</v>
      </c>
      <c r="D30" s="26" t="s">
        <v>60</v>
      </c>
      <c r="E30" s="23" t="s">
        <v>32</v>
      </c>
      <c r="F30" s="37">
        <v>2</v>
      </c>
      <c r="G30" s="32" t="s">
        <v>33</v>
      </c>
      <c r="H30" s="27" t="s">
        <v>34</v>
      </c>
      <c r="I30" s="34">
        <v>16910.42</v>
      </c>
      <c r="J30" s="34">
        <v>33820.84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1837578</v>
      </c>
      <c r="C31" s="25">
        <v>1837578</v>
      </c>
      <c r="D31" s="26" t="s">
        <v>61</v>
      </c>
      <c r="E31" s="23" t="s">
        <v>32</v>
      </c>
      <c r="F31" s="37">
        <v>1</v>
      </c>
      <c r="G31" s="32" t="s">
        <v>33</v>
      </c>
      <c r="H31" s="27" t="s">
        <v>34</v>
      </c>
      <c r="I31" s="34">
        <v>22831.25</v>
      </c>
      <c r="J31" s="34">
        <v>22831.25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1837579</v>
      </c>
      <c r="C32" s="25">
        <v>1837579</v>
      </c>
      <c r="D32" s="26" t="s">
        <v>62</v>
      </c>
      <c r="E32" s="23" t="s">
        <v>32</v>
      </c>
      <c r="F32" s="37">
        <v>1</v>
      </c>
      <c r="G32" s="32" t="s">
        <v>33</v>
      </c>
      <c r="H32" s="27" t="s">
        <v>34</v>
      </c>
      <c r="I32" s="34">
        <v>23027.08</v>
      </c>
      <c r="J32" s="34">
        <v>23027.08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1837580</v>
      </c>
      <c r="C33" s="25">
        <v>1837580</v>
      </c>
      <c r="D33" s="26" t="s">
        <v>63</v>
      </c>
      <c r="E33" s="23" t="s">
        <v>32</v>
      </c>
      <c r="F33" s="37">
        <v>3</v>
      </c>
      <c r="G33" s="32" t="s">
        <v>33</v>
      </c>
      <c r="H33" s="27" t="s">
        <v>34</v>
      </c>
      <c r="I33" s="34">
        <v>19681.25</v>
      </c>
      <c r="J33" s="34">
        <v>59043.75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1860462</v>
      </c>
      <c r="C34" s="25" t="s">
        <v>64</v>
      </c>
      <c r="D34" s="26" t="s">
        <v>65</v>
      </c>
      <c r="E34" s="23" t="s">
        <v>32</v>
      </c>
      <c r="F34" s="37">
        <v>2</v>
      </c>
      <c r="G34" s="32" t="s">
        <v>33</v>
      </c>
      <c r="H34" s="27" t="s">
        <v>34</v>
      </c>
      <c r="I34" s="34">
        <v>26922.23</v>
      </c>
      <c r="J34" s="34">
        <v>53844.46</v>
      </c>
      <c r="K34" s="38"/>
      <c r="L34" s="33"/>
      <c r="M34" s="20">
        <f t="shared" si="0"/>
        <v>0</v>
      </c>
      <c r="N34" s="9"/>
    </row>
    <row r="35" spans="1:14" s="4" customFormat="1" ht="16.5" customHeight="1">
      <c r="A35" s="63" t="s">
        <v>2</v>
      </c>
      <c r="B35" s="64"/>
      <c r="C35" s="64"/>
      <c r="D35" s="64"/>
      <c r="E35" s="64"/>
      <c r="F35" s="64"/>
      <c r="G35" s="64"/>
      <c r="H35" s="64"/>
      <c r="I35" s="65"/>
      <c r="J35" s="28">
        <f>SUM(J8:J34)</f>
        <v>1779688.4500000004</v>
      </c>
      <c r="K35" s="30"/>
      <c r="L35" s="30"/>
      <c r="M35" s="30">
        <f>SUM(M8:M34)</f>
        <v>0</v>
      </c>
      <c r="N35" s="15" t="s">
        <v>16</v>
      </c>
    </row>
    <row r="36" spans="1:14" ht="25.5" customHeight="1">
      <c r="A36" s="47" t="s">
        <v>15</v>
      </c>
      <c r="B36" s="48"/>
      <c r="C36" s="48"/>
      <c r="D36" s="48"/>
      <c r="E36" s="48"/>
      <c r="F36" s="48"/>
      <c r="G36" s="48"/>
      <c r="H36" s="48"/>
      <c r="I36" s="21"/>
      <c r="J36" s="36">
        <f>ROUND(J35*1.2,2)</f>
        <v>2135626.14</v>
      </c>
      <c r="K36" s="39"/>
      <c r="L36" s="31"/>
      <c r="M36" s="31">
        <f>ROUND(M35*1.2,2)</f>
        <v>0</v>
      </c>
      <c r="N36" s="14" t="s">
        <v>26</v>
      </c>
    </row>
    <row r="37" spans="1:14" s="7" customFormat="1" ht="32.25" customHeight="1">
      <c r="A37" s="61" t="s">
        <v>1</v>
      </c>
      <c r="B37" s="61"/>
      <c r="C37" s="61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15.75" customHeight="1">
      <c r="A38" s="41" t="s">
        <v>6</v>
      </c>
      <c r="B38" s="41"/>
      <c r="C38" s="41"/>
      <c r="D38" s="41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.75" customHeight="1">
      <c r="A39" s="41" t="s">
        <v>7</v>
      </c>
      <c r="B39" s="41"/>
      <c r="C39" s="41"/>
      <c r="D39" s="41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1:14" ht="15.75" customHeight="1">
      <c r="A40" s="41" t="s">
        <v>28</v>
      </c>
      <c r="B40" s="41"/>
      <c r="C40" s="41"/>
      <c r="D40" s="41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5" ht="60" customHeight="1">
      <c r="A41" s="41" t="s">
        <v>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6"/>
    </row>
    <row r="42" spans="1:13" ht="28.5" customHeight="1">
      <c r="A42" s="60" t="s">
        <v>17</v>
      </c>
      <c r="B42" s="60"/>
      <c r="C42" s="60"/>
      <c r="D42" s="60"/>
      <c r="E42" s="60"/>
      <c r="F42" s="17"/>
      <c r="G42" s="18"/>
      <c r="H42" s="18"/>
      <c r="I42" s="19"/>
      <c r="J42" s="19"/>
      <c r="K42" s="19"/>
      <c r="L42" s="19"/>
      <c r="M42" s="19"/>
    </row>
    <row r="43" spans="1:13" ht="28.5" customHeight="1">
      <c r="A43" s="57" t="s">
        <v>18</v>
      </c>
      <c r="B43" s="57" t="s">
        <v>19</v>
      </c>
      <c r="C43" s="57"/>
      <c r="D43" s="57"/>
      <c r="E43" s="57"/>
      <c r="F43" s="58" t="s">
        <v>20</v>
      </c>
      <c r="G43" s="58"/>
      <c r="H43" s="58"/>
      <c r="I43" s="19"/>
      <c r="J43" s="19"/>
      <c r="K43" s="19"/>
      <c r="L43" s="19"/>
      <c r="M43" s="19"/>
    </row>
    <row r="44" spans="4:14" ht="15">
      <c r="D44" s="3"/>
      <c r="E44" s="6"/>
      <c r="F44" s="3"/>
      <c r="G44" s="3"/>
      <c r="H44" s="3"/>
      <c r="I44" s="3"/>
      <c r="J44" s="3"/>
      <c r="K44" s="3"/>
      <c r="L44" s="3"/>
      <c r="M44" s="3"/>
      <c r="N44" s="7"/>
    </row>
  </sheetData>
  <sheetProtection/>
  <autoFilter ref="A7:N43"/>
  <mergeCells count="26">
    <mergeCell ref="A43:E43"/>
    <mergeCell ref="F43:H43"/>
    <mergeCell ref="F5:F6"/>
    <mergeCell ref="G5:H5"/>
    <mergeCell ref="C5:C6"/>
    <mergeCell ref="A42:E42"/>
    <mergeCell ref="A41:N41"/>
    <mergeCell ref="A37:C37"/>
    <mergeCell ref="N4:N6"/>
    <mergeCell ref="A35:I35"/>
    <mergeCell ref="A2:N2"/>
    <mergeCell ref="L4:L6"/>
    <mergeCell ref="D5:D6"/>
    <mergeCell ref="A4:A6"/>
    <mergeCell ref="I4:I6"/>
    <mergeCell ref="K4:K6"/>
    <mergeCell ref="A1:N1"/>
    <mergeCell ref="A39:D39"/>
    <mergeCell ref="A40:D40"/>
    <mergeCell ref="A38:D38"/>
    <mergeCell ref="B5:B6"/>
    <mergeCell ref="J4:J6"/>
    <mergeCell ref="B4:H4"/>
    <mergeCell ref="M4:M6"/>
    <mergeCell ref="E5:E6"/>
    <mergeCell ref="A36:H36"/>
  </mergeCells>
  <dataValidations count="1">
    <dataValidation operator="lessThanOrEqual" allowBlank="1" showInputMessage="1" showErrorMessage="1" sqref="B8:B34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2023-07-27T09:21:52Z</dcterms:modified>
  <cp:category/>
  <cp:version/>
  <cp:contentType/>
  <cp:contentStatus/>
</cp:coreProperties>
</file>