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РНХн" sheetId="1" r:id="rId1"/>
  </sheets>
  <definedNames>
    <definedName name="_xlnm._FilterDatabase" localSheetId="0" hidden="1">'РНХн'!$A$7:$N$47</definedName>
    <definedName name="_xlnm.Print_Area" localSheetId="0">'РНХн'!$A$1:$N$47</definedName>
  </definedNames>
  <calcPr fullCalcOnLoad="1"/>
</workbook>
</file>

<file path=xl/sharedStrings.xml><?xml version="1.0" encoding="utf-8"?>
<sst xmlns="http://schemas.openxmlformats.org/spreadsheetml/2006/main" count="170" uniqueCount="77">
  <si>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</si>
  <si>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</si>
  <si>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</si>
  <si>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</si>
  <si>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</si>
  <si>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</si>
  <si>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</si>
  <si>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</si>
  <si>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</si>
  <si>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</si>
  <si>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</si>
  <si>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</si>
  <si>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</si>
  <si>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</si>
  <si>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</si>
  <si>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</si>
  <si>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</si>
  <si>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</si>
  <si>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</si>
  <si>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</si>
  <si>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</si>
  <si>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</si>
  <si>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</si>
  <si>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</si>
  <si>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</si>
  <si>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</si>
  <si>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</si>
  <si>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</si>
  <si>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делимый</t>
  </si>
  <si>
    <t>Предлагаемое количество покупателем</t>
  </si>
  <si>
    <t>лот № 2023-07-28 Задвижки</t>
  </si>
  <si>
    <t>107106</t>
  </si>
  <si>
    <t>Задвижка 31с15нж 250х40 клиновая</t>
  </si>
  <si>
    <t>ШТ</t>
  </si>
  <si>
    <t>АО "НК НПЗ"</t>
  </si>
  <si>
    <t>ЦентрСклад 26</t>
  </si>
  <si>
    <t>1021170</t>
  </si>
  <si>
    <t>Задвижка 30нж76нж 50х63 А отв.фл.кр.</t>
  </si>
  <si>
    <t>КМП</t>
  </si>
  <si>
    <t>Задвижка 30с76нж 150х64 ХЛ фл.кр.</t>
  </si>
  <si>
    <t>Задвижка 30с941нж 80х16 эл/пр</t>
  </si>
  <si>
    <t>105891</t>
  </si>
  <si>
    <t>Задвижка 30с964нж 300х25 ХЛ фл.кр.</t>
  </si>
  <si>
    <t>Задвижка 30с941нж 80х16 ХЛ фл.кр.</t>
  </si>
  <si>
    <t>ЗАДВИЖКА ЗКЛ ДУ200Х100</t>
  </si>
  <si>
    <t>Задвижка 30с941нжФ 500х16 ХЛ1 A фл.кр.</t>
  </si>
  <si>
    <t>Задвижка МА 11024-ХЛ 30с915нжФХЛ 100х40</t>
  </si>
  <si>
    <t>Задвижка 30нж915нж 80х25 УХЛ1 эл/пр</t>
  </si>
  <si>
    <t>Клапан AVK 701-050-5011 50х16</t>
  </si>
  <si>
    <t>Задвижка 31лс16нж 25х100 ХЛ1 а/п</t>
  </si>
  <si>
    <t>371443</t>
  </si>
  <si>
    <t>Задвижка Erhard ERU K1 80х10</t>
  </si>
  <si>
    <t>ЦентрСклад 36</t>
  </si>
  <si>
    <t>Задвижка 30с941нжФ 200х16 У1 эл/пр фл.кр</t>
  </si>
  <si>
    <t>095017</t>
  </si>
  <si>
    <t>Задвижка VGT-1BE Ду25 Class 800</t>
  </si>
  <si>
    <t>105461</t>
  </si>
  <si>
    <t>Задвижка VG-3DE Ду25 Class 300</t>
  </si>
  <si>
    <t>105462</t>
  </si>
  <si>
    <t>Задвижка VG-19B Ду50 Class 300</t>
  </si>
  <si>
    <t>105463</t>
  </si>
  <si>
    <t>Задвижка VG-1DE Ду200 Class 300</t>
  </si>
  <si>
    <t>Задвижка 30с576нжС 250х63 ХЛ1 привар.</t>
  </si>
  <si>
    <t>104189</t>
  </si>
  <si>
    <t>Задвижка 31с99нж 80х25 A11B01C13D00E05У1</t>
  </si>
  <si>
    <t>105331</t>
  </si>
  <si>
    <t>Задвижка 31с45нж3 32х100 У1 A</t>
  </si>
  <si>
    <t>Задвижка 31лс15нж 15х40 ХЛ1 A</t>
  </si>
  <si>
    <t>Задвижка MPOWER K03-AT1 50х100 фл. кр.</t>
  </si>
  <si>
    <t>210176</t>
  </si>
  <si>
    <t>Задвижка Jafar 2911 А 200х16 э/пр.</t>
  </si>
  <si>
    <t>105796</t>
  </si>
  <si>
    <t>Задвижка 31с18нж 32х63 У1 A фл.кр.</t>
  </si>
  <si>
    <t>Задвижка 31лс45нж2 25х40 ХЛ1 A фл.кр.</t>
  </si>
  <si>
    <t>105288</t>
  </si>
  <si>
    <t>Задвижка 30лс64нж1 80х25 ХЛ1 A фл.кр.</t>
  </si>
  <si>
    <t>Задвижка Provalve VGT-4QD 1" Cl800 п/п.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</si>
</sst>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0" fontId="51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2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180" fontId="0" fillId="0" borderId="10" xfId="0" applyNumberFormat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171" fontId="4" fillId="33" borderId="12" xfId="64" applyFont="1" applyFill="1" applyBorder="1" applyAlignment="1">
      <alignment horizontal="right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8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8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8"/>
  <sheetViews>
    <sheetView tabSelected="1" view="pageBreakPreview" zoomScaleSheetLayoutView="100" workbookViewId="0" topLeftCell="A1">
      <selection activeCell="G10" sqref="F10:G10"/>
    </sheetView>
  </sheetViews>
  <sheetFormatPr defaultColWidth="7.00390625" defaultRowHeight="12.75"/>
  <cols>
    <col min="1" max="1" width="4.625" style="1" customWidth="1"/>
    <col min="2" max="2" width="12.62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2.875" style="2" customWidth="1"/>
    <col min="10" max="11" width="16.375" style="2" customWidth="1"/>
    <col min="12" max="12" width="12.75390625" style="2" customWidth="1"/>
    <col min="13" max="13" width="13.00390625" style="2" customWidth="1"/>
    <col min="14" max="14" width="14.125" style="2" customWidth="1"/>
    <col min="15" max="16384" width="7.00390625" style="2" customWidth="1"/>
  </cols>
  <sheetData>
    <row r="1" spans="1:14" ht="27" customHeight="1">
      <c r="A1" s="40" t="s">
        <v>21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 ht="27" customHeight="1">
      <c r="A2" s="50" t="s">
        <v>30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1:14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s="3" customFormat="1" ht="22.5" customHeight="1">
      <c r="A4" s="51" t="s">
        <v>0</v>
      </c>
      <c r="B4" s="47" t="s">
        <v>27</v>
      </c>
      <c r="C4" s="48"/>
      <c r="D4" s="48"/>
      <c r="E4" s="48"/>
      <c r="F4" s="48"/>
      <c r="G4" s="48"/>
      <c r="H4" s="48"/>
      <c r="I4" s="54" t="s">
        <v>23</v>
      </c>
      <c r="J4" s="44" t="s">
        <v>24</v>
      </c>
      <c r="K4" s="44" t="s">
        <v>29</v>
      </c>
      <c r="L4" s="42" t="s">
        <v>13</v>
      </c>
      <c r="M4" s="42" t="s">
        <v>14</v>
      </c>
      <c r="N4" s="62" t="s">
        <v>3</v>
      </c>
    </row>
    <row r="5" spans="1:14" s="3" customFormat="1" ht="25.5" customHeight="1">
      <c r="A5" s="52"/>
      <c r="B5" s="42" t="s">
        <v>22</v>
      </c>
      <c r="C5" s="42" t="s">
        <v>25</v>
      </c>
      <c r="D5" s="42" t="s">
        <v>12</v>
      </c>
      <c r="E5" s="42" t="s">
        <v>9</v>
      </c>
      <c r="F5" s="42" t="s">
        <v>10</v>
      </c>
      <c r="G5" s="47" t="s">
        <v>11</v>
      </c>
      <c r="H5" s="59"/>
      <c r="I5" s="55"/>
      <c r="J5" s="45"/>
      <c r="K5" s="45"/>
      <c r="L5" s="49"/>
      <c r="M5" s="49"/>
      <c r="N5" s="49"/>
    </row>
    <row r="6" spans="1:14" s="3" customFormat="1" ht="36.75" customHeight="1">
      <c r="A6" s="53"/>
      <c r="B6" s="43"/>
      <c r="C6" s="43"/>
      <c r="D6" s="43"/>
      <c r="E6" s="43"/>
      <c r="F6" s="43"/>
      <c r="G6" s="11" t="s">
        <v>4</v>
      </c>
      <c r="H6" s="11" t="s">
        <v>5</v>
      </c>
      <c r="I6" s="56"/>
      <c r="J6" s="46"/>
      <c r="K6" s="46"/>
      <c r="L6" s="43"/>
      <c r="M6" s="43"/>
      <c r="N6" s="43"/>
    </row>
    <row r="7" spans="1:14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8">
        <v>12</v>
      </c>
      <c r="M7" s="8">
        <v>13</v>
      </c>
      <c r="N7" s="9">
        <v>14</v>
      </c>
    </row>
    <row r="8" spans="1:14" s="10" customFormat="1" ht="48.75" customHeight="1">
      <c r="A8" s="22">
        <v>1</v>
      </c>
      <c r="B8" s="24">
        <v>1008311</v>
      </c>
      <c r="C8" s="25" t="s">
        <v>31</v>
      </c>
      <c r="D8" s="26" t="s">
        <v>32</v>
      </c>
      <c r="E8" s="23" t="s">
        <v>33</v>
      </c>
      <c r="F8" s="37">
        <v>1</v>
      </c>
      <c r="G8" s="32" t="s">
        <v>34</v>
      </c>
      <c r="H8" s="27" t="s">
        <v>35</v>
      </c>
      <c r="I8" s="34">
        <v>5510.42</v>
      </c>
      <c r="J8" s="34">
        <v>5510.42</v>
      </c>
      <c r="K8" s="38"/>
      <c r="L8" s="33"/>
      <c r="M8" s="20">
        <f>ROUND(L8*K8,2)</f>
        <v>0</v>
      </c>
      <c r="N8" s="9"/>
    </row>
    <row r="9" spans="1:14" s="10" customFormat="1" ht="48.75" customHeight="1">
      <c r="A9" s="22">
        <v>2</v>
      </c>
      <c r="B9" s="24">
        <v>1021170</v>
      </c>
      <c r="C9" s="25" t="s">
        <v>36</v>
      </c>
      <c r="D9" s="26" t="s">
        <v>37</v>
      </c>
      <c r="E9" s="23" t="s">
        <v>38</v>
      </c>
      <c r="F9" s="37">
        <v>1</v>
      </c>
      <c r="G9" s="32" t="s">
        <v>34</v>
      </c>
      <c r="H9" s="27" t="s">
        <v>35</v>
      </c>
      <c r="I9" s="34">
        <v>45367.36</v>
      </c>
      <c r="J9" s="34">
        <v>45367.36</v>
      </c>
      <c r="K9" s="38"/>
      <c r="L9" s="33"/>
      <c r="M9" s="20">
        <f aca="true" t="shared" si="0" ref="M9:M38">ROUND(L9*K9,2)</f>
        <v>0</v>
      </c>
      <c r="N9" s="9"/>
    </row>
    <row r="10" spans="1:14" s="10" customFormat="1" ht="48.75" customHeight="1">
      <c r="A10" s="22">
        <v>3</v>
      </c>
      <c r="B10" s="24">
        <v>1024166</v>
      </c>
      <c r="C10" s="25">
        <v>1024166</v>
      </c>
      <c r="D10" s="26" t="s">
        <v>39</v>
      </c>
      <c r="E10" s="23" t="s">
        <v>38</v>
      </c>
      <c r="F10" s="37">
        <v>1</v>
      </c>
      <c r="G10" s="32" t="s">
        <v>34</v>
      </c>
      <c r="H10" s="27" t="s">
        <v>35</v>
      </c>
      <c r="I10" s="34">
        <v>88187.5</v>
      </c>
      <c r="J10" s="34">
        <v>88187.5</v>
      </c>
      <c r="K10" s="38"/>
      <c r="L10" s="33"/>
      <c r="M10" s="20">
        <f t="shared" si="0"/>
        <v>0</v>
      </c>
      <c r="N10" s="9"/>
    </row>
    <row r="11" spans="1:14" s="10" customFormat="1" ht="48.75" customHeight="1">
      <c r="A11" s="22">
        <v>4</v>
      </c>
      <c r="B11" s="24">
        <v>1024485</v>
      </c>
      <c r="C11" s="25">
        <v>1024485</v>
      </c>
      <c r="D11" s="26" t="s">
        <v>40</v>
      </c>
      <c r="E11" s="23" t="s">
        <v>38</v>
      </c>
      <c r="F11" s="37">
        <v>1</v>
      </c>
      <c r="G11" s="32" t="s">
        <v>34</v>
      </c>
      <c r="H11" s="27" t="s">
        <v>35</v>
      </c>
      <c r="I11" s="34">
        <v>61954.17</v>
      </c>
      <c r="J11" s="34">
        <v>61954.17</v>
      </c>
      <c r="K11" s="38"/>
      <c r="L11" s="33"/>
      <c r="M11" s="20">
        <f t="shared" si="0"/>
        <v>0</v>
      </c>
      <c r="N11" s="9"/>
    </row>
    <row r="12" spans="1:14" s="10" customFormat="1" ht="48.75" customHeight="1">
      <c r="A12" s="22">
        <v>5</v>
      </c>
      <c r="B12" s="24">
        <v>1024485</v>
      </c>
      <c r="C12" s="25">
        <v>1024485</v>
      </c>
      <c r="D12" s="26" t="s">
        <v>40</v>
      </c>
      <c r="E12" s="23" t="s">
        <v>38</v>
      </c>
      <c r="F12" s="37">
        <v>7</v>
      </c>
      <c r="G12" s="32" t="s">
        <v>34</v>
      </c>
      <c r="H12" s="27" t="s">
        <v>35</v>
      </c>
      <c r="I12" s="34">
        <v>61954.17</v>
      </c>
      <c r="J12" s="34">
        <v>433679.19</v>
      </c>
      <c r="K12" s="38"/>
      <c r="L12" s="33"/>
      <c r="M12" s="20">
        <f t="shared" si="0"/>
        <v>0</v>
      </c>
      <c r="N12" s="9"/>
    </row>
    <row r="13" spans="1:14" s="10" customFormat="1" ht="48.75" customHeight="1">
      <c r="A13" s="22">
        <v>6</v>
      </c>
      <c r="B13" s="24">
        <v>1032123</v>
      </c>
      <c r="C13" s="25" t="s">
        <v>41</v>
      </c>
      <c r="D13" s="26" t="s">
        <v>42</v>
      </c>
      <c r="E13" s="23" t="s">
        <v>38</v>
      </c>
      <c r="F13" s="37">
        <v>1</v>
      </c>
      <c r="G13" s="32" t="s">
        <v>34</v>
      </c>
      <c r="H13" s="27" t="s">
        <v>35</v>
      </c>
      <c r="I13" s="34">
        <v>93407.64</v>
      </c>
      <c r="J13" s="34">
        <v>93407.64</v>
      </c>
      <c r="K13" s="38"/>
      <c r="L13" s="33"/>
      <c r="M13" s="20">
        <f t="shared" si="0"/>
        <v>0</v>
      </c>
      <c r="N13" s="9"/>
    </row>
    <row r="14" spans="1:14" s="10" customFormat="1" ht="48.75" customHeight="1">
      <c r="A14" s="22">
        <v>7</v>
      </c>
      <c r="B14" s="24">
        <v>1037896</v>
      </c>
      <c r="C14" s="25">
        <v>105252</v>
      </c>
      <c r="D14" s="26" t="s">
        <v>43</v>
      </c>
      <c r="E14" s="23" t="s">
        <v>38</v>
      </c>
      <c r="F14" s="37">
        <v>5</v>
      </c>
      <c r="G14" s="32" t="s">
        <v>34</v>
      </c>
      <c r="H14" s="27" t="s">
        <v>35</v>
      </c>
      <c r="I14" s="34">
        <v>7116.67</v>
      </c>
      <c r="J14" s="34">
        <v>35583.35</v>
      </c>
      <c r="K14" s="38"/>
      <c r="L14" s="33"/>
      <c r="M14" s="20">
        <f t="shared" si="0"/>
        <v>0</v>
      </c>
      <c r="N14" s="9"/>
    </row>
    <row r="15" spans="1:14" s="10" customFormat="1" ht="48.75" customHeight="1">
      <c r="A15" s="22">
        <v>8</v>
      </c>
      <c r="B15" s="24">
        <v>1038499</v>
      </c>
      <c r="C15" s="25">
        <v>104502</v>
      </c>
      <c r="D15" s="26" t="s">
        <v>44</v>
      </c>
      <c r="E15" s="23" t="s">
        <v>33</v>
      </c>
      <c r="F15" s="37">
        <v>1</v>
      </c>
      <c r="G15" s="32" t="s">
        <v>34</v>
      </c>
      <c r="H15" s="27" t="s">
        <v>35</v>
      </c>
      <c r="I15" s="34">
        <v>11061.81</v>
      </c>
      <c r="J15" s="34">
        <v>11061.81</v>
      </c>
      <c r="K15" s="38"/>
      <c r="L15" s="33"/>
      <c r="M15" s="20">
        <f t="shared" si="0"/>
        <v>0</v>
      </c>
      <c r="N15" s="9"/>
    </row>
    <row r="16" spans="1:14" s="10" customFormat="1" ht="48.75" customHeight="1">
      <c r="A16" s="22">
        <v>9</v>
      </c>
      <c r="B16" s="24">
        <v>1139980</v>
      </c>
      <c r="C16" s="25">
        <v>105488</v>
      </c>
      <c r="D16" s="26" t="s">
        <v>45</v>
      </c>
      <c r="E16" s="23" t="s">
        <v>38</v>
      </c>
      <c r="F16" s="37">
        <v>1</v>
      </c>
      <c r="G16" s="32" t="s">
        <v>34</v>
      </c>
      <c r="H16" s="27" t="s">
        <v>35</v>
      </c>
      <c r="I16" s="34">
        <v>281395.14</v>
      </c>
      <c r="J16" s="34">
        <v>281395.14</v>
      </c>
      <c r="K16" s="38"/>
      <c r="L16" s="33"/>
      <c r="M16" s="20">
        <f t="shared" si="0"/>
        <v>0</v>
      </c>
      <c r="N16" s="9"/>
    </row>
    <row r="17" spans="1:14" s="10" customFormat="1" ht="48.75" customHeight="1">
      <c r="A17" s="22">
        <v>10</v>
      </c>
      <c r="B17" s="24">
        <v>1266744</v>
      </c>
      <c r="C17" s="25">
        <v>105658</v>
      </c>
      <c r="D17" s="26" t="s">
        <v>46</v>
      </c>
      <c r="E17" s="23" t="s">
        <v>38</v>
      </c>
      <c r="F17" s="37">
        <v>2</v>
      </c>
      <c r="G17" s="32" t="s">
        <v>34</v>
      </c>
      <c r="H17" s="27" t="s">
        <v>35</v>
      </c>
      <c r="I17" s="34">
        <v>93766.67</v>
      </c>
      <c r="J17" s="34">
        <v>187533.34</v>
      </c>
      <c r="K17" s="38"/>
      <c r="L17" s="33"/>
      <c r="M17" s="20">
        <f t="shared" si="0"/>
        <v>0</v>
      </c>
      <c r="N17" s="9"/>
    </row>
    <row r="18" spans="1:14" s="10" customFormat="1" ht="48.75" customHeight="1">
      <c r="A18" s="22">
        <v>11</v>
      </c>
      <c r="B18" s="24">
        <v>1269410</v>
      </c>
      <c r="C18" s="25">
        <v>105656</v>
      </c>
      <c r="D18" s="26" t="s">
        <v>47</v>
      </c>
      <c r="E18" s="23" t="s">
        <v>38</v>
      </c>
      <c r="F18" s="37">
        <v>3</v>
      </c>
      <c r="G18" s="32" t="s">
        <v>34</v>
      </c>
      <c r="H18" s="27" t="s">
        <v>35</v>
      </c>
      <c r="I18" s="34">
        <v>100142.36</v>
      </c>
      <c r="J18" s="34">
        <v>300427.08</v>
      </c>
      <c r="K18" s="38"/>
      <c r="L18" s="33"/>
      <c r="M18" s="20">
        <f t="shared" si="0"/>
        <v>0</v>
      </c>
      <c r="N18" s="9"/>
    </row>
    <row r="19" spans="1:14" s="10" customFormat="1" ht="48.75" customHeight="1">
      <c r="A19" s="22">
        <v>12</v>
      </c>
      <c r="B19" s="24">
        <v>1290746</v>
      </c>
      <c r="C19" s="25">
        <v>93638</v>
      </c>
      <c r="D19" s="26" t="s">
        <v>48</v>
      </c>
      <c r="E19" s="23" t="s">
        <v>33</v>
      </c>
      <c r="F19" s="37">
        <v>2</v>
      </c>
      <c r="G19" s="32" t="s">
        <v>34</v>
      </c>
      <c r="H19" s="27" t="s">
        <v>35</v>
      </c>
      <c r="I19" s="34">
        <v>627.78</v>
      </c>
      <c r="J19" s="34">
        <v>1255.56</v>
      </c>
      <c r="K19" s="38"/>
      <c r="L19" s="33"/>
      <c r="M19" s="20">
        <f t="shared" si="0"/>
        <v>0</v>
      </c>
      <c r="N19" s="9"/>
    </row>
    <row r="20" spans="1:14" s="10" customFormat="1" ht="48.75" customHeight="1">
      <c r="A20" s="22">
        <v>13</v>
      </c>
      <c r="B20" s="24">
        <v>1339727</v>
      </c>
      <c r="C20" s="25">
        <v>105373</v>
      </c>
      <c r="D20" s="26" t="s">
        <v>49</v>
      </c>
      <c r="E20" s="23" t="s">
        <v>33</v>
      </c>
      <c r="F20" s="37">
        <v>1</v>
      </c>
      <c r="G20" s="32" t="s">
        <v>34</v>
      </c>
      <c r="H20" s="27" t="s">
        <v>35</v>
      </c>
      <c r="I20" s="34">
        <v>1527.78</v>
      </c>
      <c r="J20" s="34">
        <v>1527.78</v>
      </c>
      <c r="K20" s="38"/>
      <c r="L20" s="33"/>
      <c r="M20" s="20">
        <f t="shared" si="0"/>
        <v>0</v>
      </c>
      <c r="N20" s="9"/>
    </row>
    <row r="21" spans="1:14" s="10" customFormat="1" ht="48.75" customHeight="1">
      <c r="A21" s="22">
        <v>14</v>
      </c>
      <c r="B21" s="24">
        <v>1378670</v>
      </c>
      <c r="C21" s="25" t="s">
        <v>50</v>
      </c>
      <c r="D21" s="26" t="s">
        <v>51</v>
      </c>
      <c r="E21" s="23" t="s">
        <v>33</v>
      </c>
      <c r="F21" s="37">
        <v>7</v>
      </c>
      <c r="G21" s="32" t="s">
        <v>34</v>
      </c>
      <c r="H21" s="27" t="s">
        <v>52</v>
      </c>
      <c r="I21" s="34">
        <v>4688.19</v>
      </c>
      <c r="J21" s="34">
        <v>32817.33</v>
      </c>
      <c r="K21" s="38"/>
      <c r="L21" s="33"/>
      <c r="M21" s="20">
        <f t="shared" si="0"/>
        <v>0</v>
      </c>
      <c r="N21" s="9"/>
    </row>
    <row r="22" spans="1:14" s="10" customFormat="1" ht="48.75" customHeight="1">
      <c r="A22" s="22">
        <v>15</v>
      </c>
      <c r="B22" s="24">
        <v>1379197</v>
      </c>
      <c r="C22" s="25">
        <v>1379197</v>
      </c>
      <c r="D22" s="26" t="s">
        <v>53</v>
      </c>
      <c r="E22" s="23" t="s">
        <v>38</v>
      </c>
      <c r="F22" s="37">
        <v>1</v>
      </c>
      <c r="G22" s="32" t="s">
        <v>34</v>
      </c>
      <c r="H22" s="27" t="s">
        <v>35</v>
      </c>
      <c r="I22" s="34">
        <v>74056.94</v>
      </c>
      <c r="J22" s="34">
        <v>74056.94</v>
      </c>
      <c r="K22" s="38"/>
      <c r="L22" s="33"/>
      <c r="M22" s="20">
        <f t="shared" si="0"/>
        <v>0</v>
      </c>
      <c r="N22" s="9"/>
    </row>
    <row r="23" spans="1:14" s="10" customFormat="1" ht="48.75" customHeight="1">
      <c r="A23" s="22">
        <v>16</v>
      </c>
      <c r="B23" s="24">
        <v>1427708</v>
      </c>
      <c r="C23" s="25" t="s">
        <v>54</v>
      </c>
      <c r="D23" s="26" t="s">
        <v>55</v>
      </c>
      <c r="E23" s="23" t="s">
        <v>33</v>
      </c>
      <c r="F23" s="37">
        <v>1</v>
      </c>
      <c r="G23" s="32" t="s">
        <v>34</v>
      </c>
      <c r="H23" s="27" t="s">
        <v>35</v>
      </c>
      <c r="I23" s="34">
        <v>24261.81</v>
      </c>
      <c r="J23" s="34">
        <v>24261.81</v>
      </c>
      <c r="K23" s="38"/>
      <c r="L23" s="33"/>
      <c r="M23" s="20">
        <f t="shared" si="0"/>
        <v>0</v>
      </c>
      <c r="N23" s="9"/>
    </row>
    <row r="24" spans="1:14" s="10" customFormat="1" ht="48.75" customHeight="1">
      <c r="A24" s="22">
        <v>17</v>
      </c>
      <c r="B24" s="24">
        <v>1427915</v>
      </c>
      <c r="C24" s="25" t="s">
        <v>56</v>
      </c>
      <c r="D24" s="26" t="s">
        <v>57</v>
      </c>
      <c r="E24" s="23" t="s">
        <v>33</v>
      </c>
      <c r="F24" s="37">
        <v>1</v>
      </c>
      <c r="G24" s="32" t="s">
        <v>34</v>
      </c>
      <c r="H24" s="27" t="s">
        <v>35</v>
      </c>
      <c r="I24" s="34">
        <v>2929.17</v>
      </c>
      <c r="J24" s="34">
        <v>2929.17</v>
      </c>
      <c r="K24" s="38"/>
      <c r="L24" s="33"/>
      <c r="M24" s="20">
        <f t="shared" si="0"/>
        <v>0</v>
      </c>
      <c r="N24" s="9"/>
    </row>
    <row r="25" spans="1:14" s="10" customFormat="1" ht="48.75" customHeight="1">
      <c r="A25" s="22">
        <v>18</v>
      </c>
      <c r="B25" s="24">
        <v>1428132</v>
      </c>
      <c r="C25" s="25" t="s">
        <v>58</v>
      </c>
      <c r="D25" s="26" t="s">
        <v>59</v>
      </c>
      <c r="E25" s="23" t="s">
        <v>33</v>
      </c>
      <c r="F25" s="37">
        <v>1</v>
      </c>
      <c r="G25" s="32" t="s">
        <v>34</v>
      </c>
      <c r="H25" s="27" t="s">
        <v>35</v>
      </c>
      <c r="I25" s="34">
        <v>3132.64</v>
      </c>
      <c r="J25" s="34">
        <v>3132.64</v>
      </c>
      <c r="K25" s="38"/>
      <c r="L25" s="33"/>
      <c r="M25" s="20">
        <f t="shared" si="0"/>
        <v>0</v>
      </c>
      <c r="N25" s="9"/>
    </row>
    <row r="26" spans="1:14" s="10" customFormat="1" ht="48.75" customHeight="1">
      <c r="A26" s="22">
        <v>19</v>
      </c>
      <c r="B26" s="24">
        <v>1428132</v>
      </c>
      <c r="C26" s="25" t="s">
        <v>58</v>
      </c>
      <c r="D26" s="26" t="s">
        <v>59</v>
      </c>
      <c r="E26" s="23" t="s">
        <v>33</v>
      </c>
      <c r="F26" s="37">
        <v>1</v>
      </c>
      <c r="G26" s="32" t="s">
        <v>34</v>
      </c>
      <c r="H26" s="27" t="s">
        <v>35</v>
      </c>
      <c r="I26" s="34">
        <v>2493.75</v>
      </c>
      <c r="J26" s="34">
        <v>2493.75</v>
      </c>
      <c r="K26" s="38"/>
      <c r="L26" s="33"/>
      <c r="M26" s="20">
        <f t="shared" si="0"/>
        <v>0</v>
      </c>
      <c r="N26" s="9"/>
    </row>
    <row r="27" spans="1:14" s="10" customFormat="1" ht="48.75" customHeight="1">
      <c r="A27" s="22">
        <v>20</v>
      </c>
      <c r="B27" s="24">
        <v>1428202</v>
      </c>
      <c r="C27" s="25" t="s">
        <v>60</v>
      </c>
      <c r="D27" s="26" t="s">
        <v>61</v>
      </c>
      <c r="E27" s="23" t="s">
        <v>33</v>
      </c>
      <c r="F27" s="37">
        <v>2</v>
      </c>
      <c r="G27" s="32" t="s">
        <v>34</v>
      </c>
      <c r="H27" s="27" t="s">
        <v>35</v>
      </c>
      <c r="I27" s="34">
        <v>4117.36</v>
      </c>
      <c r="J27" s="34">
        <v>8234.72</v>
      </c>
      <c r="K27" s="38"/>
      <c r="L27" s="33"/>
      <c r="M27" s="20">
        <f t="shared" si="0"/>
        <v>0</v>
      </c>
      <c r="N27" s="9"/>
    </row>
    <row r="28" spans="1:14" s="10" customFormat="1" ht="48.75" customHeight="1">
      <c r="A28" s="22">
        <v>21</v>
      </c>
      <c r="B28" s="24">
        <v>1463625</v>
      </c>
      <c r="C28" s="25">
        <v>107171</v>
      </c>
      <c r="D28" s="26" t="s">
        <v>62</v>
      </c>
      <c r="E28" s="23" t="s">
        <v>33</v>
      </c>
      <c r="F28" s="37">
        <v>1</v>
      </c>
      <c r="G28" s="32" t="s">
        <v>34</v>
      </c>
      <c r="H28" s="27" t="s">
        <v>35</v>
      </c>
      <c r="I28" s="34">
        <v>6140.98</v>
      </c>
      <c r="J28" s="34">
        <v>6140.98</v>
      </c>
      <c r="K28" s="38"/>
      <c r="L28" s="33"/>
      <c r="M28" s="20">
        <f t="shared" si="0"/>
        <v>0</v>
      </c>
      <c r="N28" s="9"/>
    </row>
    <row r="29" spans="1:14" s="10" customFormat="1" ht="48.75" customHeight="1">
      <c r="A29" s="22">
        <v>22</v>
      </c>
      <c r="B29" s="24">
        <v>1525278</v>
      </c>
      <c r="C29" s="25" t="s">
        <v>63</v>
      </c>
      <c r="D29" s="26" t="s">
        <v>64</v>
      </c>
      <c r="E29" s="23" t="s">
        <v>38</v>
      </c>
      <c r="F29" s="37">
        <v>4</v>
      </c>
      <c r="G29" s="32" t="s">
        <v>34</v>
      </c>
      <c r="H29" s="27" t="s">
        <v>35</v>
      </c>
      <c r="I29" s="34">
        <v>9450.69</v>
      </c>
      <c r="J29" s="34">
        <v>37802.76</v>
      </c>
      <c r="K29" s="38"/>
      <c r="L29" s="33"/>
      <c r="M29" s="20">
        <f t="shared" si="0"/>
        <v>0</v>
      </c>
      <c r="N29" s="9"/>
    </row>
    <row r="30" spans="1:14" s="10" customFormat="1" ht="48.75" customHeight="1">
      <c r="A30" s="22">
        <v>23</v>
      </c>
      <c r="B30" s="24">
        <v>1571397</v>
      </c>
      <c r="C30" s="25" t="s">
        <v>65</v>
      </c>
      <c r="D30" s="26" t="s">
        <v>66</v>
      </c>
      <c r="E30" s="23" t="s">
        <v>33</v>
      </c>
      <c r="F30" s="37">
        <v>1</v>
      </c>
      <c r="G30" s="32" t="s">
        <v>34</v>
      </c>
      <c r="H30" s="27" t="s">
        <v>35</v>
      </c>
      <c r="I30" s="34">
        <v>3282.64</v>
      </c>
      <c r="J30" s="34">
        <v>3282.64</v>
      </c>
      <c r="K30" s="38"/>
      <c r="L30" s="33"/>
      <c r="M30" s="20">
        <f t="shared" si="0"/>
        <v>0</v>
      </c>
      <c r="N30" s="9"/>
    </row>
    <row r="31" spans="1:14" s="10" customFormat="1" ht="48.75" customHeight="1">
      <c r="A31" s="22">
        <v>24</v>
      </c>
      <c r="B31" s="24">
        <v>1589478</v>
      </c>
      <c r="C31" s="25">
        <v>105357</v>
      </c>
      <c r="D31" s="26" t="s">
        <v>67</v>
      </c>
      <c r="E31" s="23" t="s">
        <v>33</v>
      </c>
      <c r="F31" s="37">
        <v>3</v>
      </c>
      <c r="G31" s="32" t="s">
        <v>34</v>
      </c>
      <c r="H31" s="27" t="s">
        <v>35</v>
      </c>
      <c r="I31" s="34">
        <v>850.69</v>
      </c>
      <c r="J31" s="34">
        <v>2552.07</v>
      </c>
      <c r="K31" s="38"/>
      <c r="L31" s="33"/>
      <c r="M31" s="20">
        <f t="shared" si="0"/>
        <v>0</v>
      </c>
      <c r="N31" s="9"/>
    </row>
    <row r="32" spans="1:14" s="10" customFormat="1" ht="48.75" customHeight="1">
      <c r="A32" s="22">
        <v>25</v>
      </c>
      <c r="B32" s="24">
        <v>1595241</v>
      </c>
      <c r="C32" s="25">
        <v>104216</v>
      </c>
      <c r="D32" s="26" t="s">
        <v>68</v>
      </c>
      <c r="E32" s="23" t="s">
        <v>38</v>
      </c>
      <c r="F32" s="37">
        <v>3</v>
      </c>
      <c r="G32" s="32" t="s">
        <v>34</v>
      </c>
      <c r="H32" s="27" t="s">
        <v>35</v>
      </c>
      <c r="I32" s="34">
        <v>11356.25</v>
      </c>
      <c r="J32" s="34">
        <v>34068.75</v>
      </c>
      <c r="K32" s="38"/>
      <c r="L32" s="33"/>
      <c r="M32" s="20">
        <f t="shared" si="0"/>
        <v>0</v>
      </c>
      <c r="N32" s="9"/>
    </row>
    <row r="33" spans="1:14" s="10" customFormat="1" ht="48.75" customHeight="1">
      <c r="A33" s="22">
        <v>26</v>
      </c>
      <c r="B33" s="24">
        <v>1612328</v>
      </c>
      <c r="C33" s="25" t="s">
        <v>69</v>
      </c>
      <c r="D33" s="26" t="s">
        <v>70</v>
      </c>
      <c r="E33" s="23" t="s">
        <v>38</v>
      </c>
      <c r="F33" s="37">
        <v>2</v>
      </c>
      <c r="G33" s="32" t="s">
        <v>34</v>
      </c>
      <c r="H33" s="27" t="s">
        <v>35</v>
      </c>
      <c r="I33" s="34">
        <v>305313.89</v>
      </c>
      <c r="J33" s="34">
        <v>610627.78</v>
      </c>
      <c r="K33" s="38"/>
      <c r="L33" s="33"/>
      <c r="M33" s="20">
        <f t="shared" si="0"/>
        <v>0</v>
      </c>
      <c r="N33" s="9"/>
    </row>
    <row r="34" spans="1:14" s="10" customFormat="1" ht="48.75" customHeight="1">
      <c r="A34" s="22">
        <v>27</v>
      </c>
      <c r="B34" s="24">
        <v>1612328</v>
      </c>
      <c r="C34" s="25" t="s">
        <v>69</v>
      </c>
      <c r="D34" s="26" t="s">
        <v>70</v>
      </c>
      <c r="E34" s="23" t="s">
        <v>38</v>
      </c>
      <c r="F34" s="37">
        <v>1</v>
      </c>
      <c r="G34" s="32" t="s">
        <v>34</v>
      </c>
      <c r="H34" s="27" t="s">
        <v>35</v>
      </c>
      <c r="I34" s="34">
        <v>369447.92</v>
      </c>
      <c r="J34" s="34">
        <v>369447.92</v>
      </c>
      <c r="K34" s="38"/>
      <c r="L34" s="33"/>
      <c r="M34" s="20">
        <f t="shared" si="0"/>
        <v>0</v>
      </c>
      <c r="N34" s="9"/>
    </row>
    <row r="35" spans="1:14" s="10" customFormat="1" ht="48.75" customHeight="1">
      <c r="A35" s="22">
        <v>28</v>
      </c>
      <c r="B35" s="24">
        <v>1644451</v>
      </c>
      <c r="C35" s="25" t="s">
        <v>71</v>
      </c>
      <c r="D35" s="26" t="s">
        <v>72</v>
      </c>
      <c r="E35" s="23" t="s">
        <v>38</v>
      </c>
      <c r="F35" s="37">
        <v>2</v>
      </c>
      <c r="G35" s="32" t="s">
        <v>34</v>
      </c>
      <c r="H35" s="27" t="s">
        <v>35</v>
      </c>
      <c r="I35" s="34">
        <v>2881.94</v>
      </c>
      <c r="J35" s="34">
        <v>5763.88</v>
      </c>
      <c r="K35" s="38"/>
      <c r="L35" s="33"/>
      <c r="M35" s="20">
        <f t="shared" si="0"/>
        <v>0</v>
      </c>
      <c r="N35" s="9"/>
    </row>
    <row r="36" spans="1:14" s="10" customFormat="1" ht="48.75" customHeight="1">
      <c r="A36" s="22">
        <v>29</v>
      </c>
      <c r="B36" s="24">
        <v>1661691</v>
      </c>
      <c r="C36" s="25">
        <v>105429</v>
      </c>
      <c r="D36" s="26" t="s">
        <v>73</v>
      </c>
      <c r="E36" s="23" t="s">
        <v>38</v>
      </c>
      <c r="F36" s="37">
        <v>39</v>
      </c>
      <c r="G36" s="32" t="s">
        <v>34</v>
      </c>
      <c r="H36" s="27" t="s">
        <v>35</v>
      </c>
      <c r="I36" s="34">
        <v>5321.53</v>
      </c>
      <c r="J36" s="34">
        <v>207539.67</v>
      </c>
      <c r="K36" s="38"/>
      <c r="L36" s="33"/>
      <c r="M36" s="20">
        <f t="shared" si="0"/>
        <v>0</v>
      </c>
      <c r="N36" s="9"/>
    </row>
    <row r="37" spans="1:14" s="10" customFormat="1" ht="48.75" customHeight="1">
      <c r="A37" s="22">
        <v>30</v>
      </c>
      <c r="B37" s="24">
        <v>1759172</v>
      </c>
      <c r="C37" s="25" t="s">
        <v>74</v>
      </c>
      <c r="D37" s="26" t="s">
        <v>75</v>
      </c>
      <c r="E37" s="23" t="s">
        <v>38</v>
      </c>
      <c r="F37" s="37">
        <v>1</v>
      </c>
      <c r="G37" s="32" t="s">
        <v>34</v>
      </c>
      <c r="H37" s="27" t="s">
        <v>35</v>
      </c>
      <c r="I37" s="34">
        <v>5513.89</v>
      </c>
      <c r="J37" s="34">
        <v>5513.89</v>
      </c>
      <c r="K37" s="38"/>
      <c r="L37" s="33"/>
      <c r="M37" s="20">
        <f t="shared" si="0"/>
        <v>0</v>
      </c>
      <c r="N37" s="9"/>
    </row>
    <row r="38" spans="1:14" s="10" customFormat="1" ht="48.75" customHeight="1">
      <c r="A38" s="22">
        <v>31</v>
      </c>
      <c r="B38" s="24">
        <v>10326226</v>
      </c>
      <c r="C38" s="25">
        <v>10326226</v>
      </c>
      <c r="D38" s="26" t="s">
        <v>76</v>
      </c>
      <c r="E38" s="23" t="s">
        <v>33</v>
      </c>
      <c r="F38" s="37">
        <v>13</v>
      </c>
      <c r="G38" s="32" t="s">
        <v>34</v>
      </c>
      <c r="H38" s="27" t="s">
        <v>35</v>
      </c>
      <c r="I38" s="34">
        <v>11582.83</v>
      </c>
      <c r="J38" s="34">
        <v>150576.79</v>
      </c>
      <c r="K38" s="38"/>
      <c r="L38" s="33"/>
      <c r="M38" s="20">
        <f t="shared" si="0"/>
        <v>0</v>
      </c>
      <c r="N38" s="9"/>
    </row>
    <row r="39" spans="1:14" s="4" customFormat="1" ht="16.5" customHeight="1">
      <c r="A39" s="63" t="s">
        <v>2</v>
      </c>
      <c r="B39" s="64"/>
      <c r="C39" s="64"/>
      <c r="D39" s="64"/>
      <c r="E39" s="64"/>
      <c r="F39" s="64"/>
      <c r="G39" s="64"/>
      <c r="H39" s="64"/>
      <c r="I39" s="65"/>
      <c r="J39" s="28">
        <f>SUM(J8:J38)</f>
        <v>3128133.83</v>
      </c>
      <c r="K39" s="30"/>
      <c r="L39" s="30"/>
      <c r="M39" s="30">
        <f>SUM(M8:M38)</f>
        <v>0</v>
      </c>
      <c r="N39" s="15" t="s">
        <v>16</v>
      </c>
    </row>
    <row r="40" spans="1:14" ht="25.5" customHeight="1">
      <c r="A40" s="47" t="s">
        <v>15</v>
      </c>
      <c r="B40" s="48"/>
      <c r="C40" s="48"/>
      <c r="D40" s="48"/>
      <c r="E40" s="48"/>
      <c r="F40" s="48"/>
      <c r="G40" s="48"/>
      <c r="H40" s="48"/>
      <c r="I40" s="21"/>
      <c r="J40" s="36">
        <f>ROUND(J39*1.2,2)</f>
        <v>3753760.6</v>
      </c>
      <c r="K40" s="39"/>
      <c r="L40" s="31"/>
      <c r="M40" s="31">
        <f>ROUND(M39*1.2,2)</f>
        <v>0</v>
      </c>
      <c r="N40" s="14" t="s">
        <v>26</v>
      </c>
    </row>
    <row r="41" spans="1:14" s="7" customFormat="1" ht="32.25" customHeight="1">
      <c r="A41" s="61" t="s">
        <v>1</v>
      </c>
      <c r="B41" s="61"/>
      <c r="C41" s="61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</row>
    <row r="42" spans="1:14" ht="15.75" customHeight="1">
      <c r="A42" s="41" t="s">
        <v>6</v>
      </c>
      <c r="B42" s="41"/>
      <c r="C42" s="41"/>
      <c r="D42" s="41"/>
      <c r="E42" s="29"/>
      <c r="F42" s="29"/>
      <c r="G42" s="29"/>
      <c r="H42" s="29"/>
      <c r="I42" s="29"/>
      <c r="J42" s="29"/>
      <c r="K42" s="29"/>
      <c r="L42" s="29"/>
      <c r="M42" s="29"/>
      <c r="N42" s="29"/>
    </row>
    <row r="43" spans="1:14" ht="15.75" customHeight="1">
      <c r="A43" s="41" t="s">
        <v>7</v>
      </c>
      <c r="B43" s="41"/>
      <c r="C43" s="41"/>
      <c r="D43" s="41"/>
      <c r="E43" s="29"/>
      <c r="F43" s="29"/>
      <c r="G43" s="29"/>
      <c r="H43" s="29"/>
      <c r="I43" s="29"/>
      <c r="J43" s="29"/>
      <c r="K43" s="29"/>
      <c r="L43" s="29"/>
      <c r="M43" s="29"/>
      <c r="N43" s="29"/>
    </row>
    <row r="44" spans="1:14" ht="15.75" customHeight="1">
      <c r="A44" s="41" t="s">
        <v>28</v>
      </c>
      <c r="B44" s="41"/>
      <c r="C44" s="41"/>
      <c r="D44" s="41"/>
      <c r="E44" s="29"/>
      <c r="F44" s="29"/>
      <c r="G44" s="29"/>
      <c r="H44" s="29"/>
      <c r="I44" s="29"/>
      <c r="J44" s="29"/>
      <c r="K44" s="29"/>
      <c r="L44" s="29"/>
      <c r="M44" s="29"/>
      <c r="N44" s="29"/>
    </row>
    <row r="45" spans="1:15" ht="60" customHeight="1">
      <c r="A45" s="41" t="s">
        <v>8</v>
      </c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16"/>
    </row>
    <row r="46" spans="1:13" ht="28.5" customHeight="1">
      <c r="A46" s="60" t="s">
        <v>17</v>
      </c>
      <c r="B46" s="60"/>
      <c r="C46" s="60"/>
      <c r="D46" s="60"/>
      <c r="E46" s="60"/>
      <c r="F46" s="17"/>
      <c r="G46" s="18"/>
      <c r="H46" s="18"/>
      <c r="I46" s="19"/>
      <c r="J46" s="19"/>
      <c r="K46" s="19"/>
      <c r="L46" s="19"/>
      <c r="M46" s="19"/>
    </row>
    <row r="47" spans="1:13" ht="28.5" customHeight="1">
      <c r="A47" s="57" t="s">
        <v>18</v>
      </c>
      <c r="B47" s="57" t="s">
        <v>19</v>
      </c>
      <c r="C47" s="57"/>
      <c r="D47" s="57"/>
      <c r="E47" s="57"/>
      <c r="F47" s="58" t="s">
        <v>20</v>
      </c>
      <c r="G47" s="58"/>
      <c r="H47" s="58"/>
      <c r="I47" s="19"/>
      <c r="J47" s="19"/>
      <c r="K47" s="19"/>
      <c r="L47" s="19"/>
      <c r="M47" s="19"/>
    </row>
    <row r="48" spans="4:14" ht="15">
      <c r="D48" s="3"/>
      <c r="E48" s="6"/>
      <c r="F48" s="3"/>
      <c r="G48" s="3"/>
      <c r="H48" s="3"/>
      <c r="I48" s="3"/>
      <c r="J48" s="3"/>
      <c r="K48" s="3"/>
      <c r="L48" s="3"/>
      <c r="M48" s="3"/>
      <c r="N48" s="7"/>
    </row>
  </sheetData>
  <sheetProtection/>
  <autoFilter ref="A7:N47"/>
  <mergeCells count="26">
    <mergeCell ref="A47:E47"/>
    <mergeCell ref="F47:H47"/>
    <mergeCell ref="F5:F6"/>
    <mergeCell ref="G5:H5"/>
    <mergeCell ref="C5:C6"/>
    <mergeCell ref="A46:E46"/>
    <mergeCell ref="A45:N45"/>
    <mergeCell ref="A41:C41"/>
    <mergeCell ref="N4:N6"/>
    <mergeCell ref="A39:I39"/>
    <mergeCell ref="A2:N2"/>
    <mergeCell ref="L4:L6"/>
    <mergeCell ref="D5:D6"/>
    <mergeCell ref="A4:A6"/>
    <mergeCell ref="I4:I6"/>
    <mergeCell ref="K4:K6"/>
    <mergeCell ref="A1:N1"/>
    <mergeCell ref="A43:D43"/>
    <mergeCell ref="A44:D44"/>
    <mergeCell ref="A42:D42"/>
    <mergeCell ref="B5:B6"/>
    <mergeCell ref="J4:J6"/>
    <mergeCell ref="B4:H4"/>
    <mergeCell ref="M4:M6"/>
    <mergeCell ref="E5:E6"/>
    <mergeCell ref="A40:H40"/>
  </mergeCells>
  <dataValidations count="1">
    <dataValidation operator="lessThanOrEqual" allowBlank="1" showInputMessage="1" showErrorMessage="1" sqref="B8:B38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2023-07-27T09:36:39Z</dcterms:modified>
  <cp:category/>
  <cp:version/>
  <cp:contentType/>
  <cp:contentStatus/>
</cp:coreProperties>
</file>