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<sst xmlns="http://schemas.openxmlformats.org/spreadsheetml/2006/main" count="101" uniqueCount="57">
  <si>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</si>
  <si>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</si>
  <si>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</si>
  <si>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</si>
  <si>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</si>
  <si>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</si>
  <si>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</si>
  <si>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</si>
  <si>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</si>
  <si>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</si>
  <si>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</si>
  <si>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</si>
  <si>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</si>
  <si>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</si>
  <si>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</si>
  <si>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</si>
  <si>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</si>
  <si>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</si>
  <si>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</si>
  <si>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</si>
  <si>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</si>
  <si>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</si>
  <si>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</si>
  <si>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</si>
  <si>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</si>
  <si>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</si>
  <si>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</si>
  <si>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</si>
  <si>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</si>
  <si>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</si>
  <si>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2023-07-29 Затворы (клапаны)</t>
  </si>
  <si>
    <t>094569</t>
  </si>
  <si>
    <t>Затвор (клапан) 19нж10нж 150х160</t>
  </si>
  <si>
    <t>ШТ</t>
  </si>
  <si>
    <t>АО "НК НПЗ"</t>
  </si>
  <si>
    <t>ЦентрСклад 26</t>
  </si>
  <si>
    <t>095141</t>
  </si>
  <si>
    <t>Клапан 19лс47нж 400х40 ХЛ</t>
  </si>
  <si>
    <t>Клапан 19с18нж 50х63 фл.кр.</t>
  </si>
  <si>
    <t>КМП</t>
  </si>
  <si>
    <t>Клапан КО 500.40.4331 500х40</t>
  </si>
  <si>
    <t>Клапан 19с38нж 80х16 УХЛ1 фл.кр.</t>
  </si>
  <si>
    <t>Клапан 19с38нж 50Х16 УХЛ1 фл.кр.</t>
  </si>
  <si>
    <t>093293</t>
  </si>
  <si>
    <t>Затвор Dendor 017W 50х16</t>
  </si>
  <si>
    <t>Затвор 19с11нж3 40х25 фл.кр.</t>
  </si>
  <si>
    <t>Клапан 8MGL4R-MABC1-47 200х63 фл.кр.</t>
  </si>
  <si>
    <t>092870</t>
  </si>
  <si>
    <t>Клапан 19с11нж 50х25 ХЛ1 A фл.кр.</t>
  </si>
  <si>
    <t>1638021</t>
  </si>
  <si>
    <t>Затвор поворот IBOR 250х16 У1 WCB фл.кр.</t>
  </si>
  <si>
    <t>Клапан СППКР150-40 17с21нж У1 №75 фл.кр</t>
  </si>
  <si>
    <t>Затвор Tecofi VP 3448-00 80х16 межфланц.</t>
  </si>
  <si>
    <t>093294</t>
  </si>
  <si>
    <t>Затвор диск. ABO valve 624B 100х16 межфл</t>
  </si>
  <si>
    <t>Затвор КОП-150-40-03-10 19нж53нж 150х40</t>
  </si>
  <si>
    <t>Затвор РТЗО11 19с11нж 100х160 У1 A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</si>
</sst>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1162485</v>
      </c>
      <c r="C8" s="25" t="s">
        <v>31</v>
      </c>
      <c r="D8" s="26" t="s">
        <v>32</v>
      </c>
      <c r="E8" s="23" t="s">
        <v>33</v>
      </c>
      <c r="F8" s="37">
        <v>6</v>
      </c>
      <c r="G8" s="32" t="s">
        <v>34</v>
      </c>
      <c r="H8" s="27" t="s">
        <v>35</v>
      </c>
      <c r="I8" s="34">
        <v>138227.78</v>
      </c>
      <c r="J8" s="34">
        <v>829366.68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1213412</v>
      </c>
      <c r="C9" s="25" t="s">
        <v>36</v>
      </c>
      <c r="D9" s="26" t="s">
        <v>37</v>
      </c>
      <c r="E9" s="23" t="s">
        <v>33</v>
      </c>
      <c r="F9" s="37">
        <v>2</v>
      </c>
      <c r="G9" s="32" t="s">
        <v>34</v>
      </c>
      <c r="H9" s="27" t="s">
        <v>35</v>
      </c>
      <c r="I9" s="34">
        <v>48947.92</v>
      </c>
      <c r="J9" s="34">
        <v>97895.84</v>
      </c>
      <c r="K9" s="38"/>
      <c r="L9" s="33"/>
      <c r="M9" s="20">
        <f aca="true" t="shared" si="0" ref="M9:M23">ROUND(L9*K9,2)</f>
        <v>0</v>
      </c>
      <c r="N9" s="9"/>
    </row>
    <row r="10" spans="1:14" s="10" customFormat="1" ht="48.75" customHeight="1">
      <c r="A10" s="22">
        <v>3</v>
      </c>
      <c r="B10" s="24">
        <v>1220291</v>
      </c>
      <c r="C10" s="25">
        <v>97045</v>
      </c>
      <c r="D10" s="26" t="s">
        <v>38</v>
      </c>
      <c r="E10" s="23" t="s">
        <v>39</v>
      </c>
      <c r="F10" s="37">
        <v>1</v>
      </c>
      <c r="G10" s="32" t="s">
        <v>34</v>
      </c>
      <c r="H10" s="27" t="s">
        <v>35</v>
      </c>
      <c r="I10" s="34">
        <v>147.92</v>
      </c>
      <c r="J10" s="34">
        <v>147.92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1280389</v>
      </c>
      <c r="C11" s="25">
        <v>97071</v>
      </c>
      <c r="D11" s="26" t="s">
        <v>40</v>
      </c>
      <c r="E11" s="23" t="s">
        <v>33</v>
      </c>
      <c r="F11" s="37">
        <v>4</v>
      </c>
      <c r="G11" s="32" t="s">
        <v>34</v>
      </c>
      <c r="H11" s="27" t="s">
        <v>35</v>
      </c>
      <c r="I11" s="34">
        <v>4414.58</v>
      </c>
      <c r="J11" s="34">
        <v>17658.32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1296127</v>
      </c>
      <c r="C12" s="25">
        <v>1296127</v>
      </c>
      <c r="D12" s="26" t="s">
        <v>41</v>
      </c>
      <c r="E12" s="23" t="s">
        <v>39</v>
      </c>
      <c r="F12" s="37">
        <v>1</v>
      </c>
      <c r="G12" s="32" t="s">
        <v>34</v>
      </c>
      <c r="H12" s="27" t="s">
        <v>35</v>
      </c>
      <c r="I12" s="34">
        <v>10963.89</v>
      </c>
      <c r="J12" s="34">
        <v>10963.89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1296272</v>
      </c>
      <c r="C13" s="25">
        <v>94860</v>
      </c>
      <c r="D13" s="26" t="s">
        <v>42</v>
      </c>
      <c r="E13" s="23" t="s">
        <v>39</v>
      </c>
      <c r="F13" s="37">
        <v>1</v>
      </c>
      <c r="G13" s="32" t="s">
        <v>34</v>
      </c>
      <c r="H13" s="27" t="s">
        <v>35</v>
      </c>
      <c r="I13" s="34">
        <v>3649.31</v>
      </c>
      <c r="J13" s="34">
        <v>3649.31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1303967</v>
      </c>
      <c r="C14" s="25" t="s">
        <v>43</v>
      </c>
      <c r="D14" s="26" t="s">
        <v>44</v>
      </c>
      <c r="E14" s="23" t="s">
        <v>33</v>
      </c>
      <c r="F14" s="37">
        <v>8</v>
      </c>
      <c r="G14" s="32" t="s">
        <v>34</v>
      </c>
      <c r="H14" s="27" t="s">
        <v>35</v>
      </c>
      <c r="I14" s="34">
        <v>6175.69</v>
      </c>
      <c r="J14" s="34">
        <v>49405.52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1329793</v>
      </c>
      <c r="C15" s="25">
        <v>95711</v>
      </c>
      <c r="D15" s="26" t="s">
        <v>45</v>
      </c>
      <c r="E15" s="23" t="s">
        <v>33</v>
      </c>
      <c r="F15" s="37">
        <v>3</v>
      </c>
      <c r="G15" s="32" t="s">
        <v>34</v>
      </c>
      <c r="H15" s="27" t="s">
        <v>35</v>
      </c>
      <c r="I15" s="34">
        <v>3116.67</v>
      </c>
      <c r="J15" s="34">
        <v>9350.01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1416237</v>
      </c>
      <c r="C16" s="25">
        <v>91829</v>
      </c>
      <c r="D16" s="26" t="s">
        <v>46</v>
      </c>
      <c r="E16" s="23" t="s">
        <v>39</v>
      </c>
      <c r="F16" s="37">
        <v>4</v>
      </c>
      <c r="G16" s="32" t="s">
        <v>34</v>
      </c>
      <c r="H16" s="27" t="s">
        <v>35</v>
      </c>
      <c r="I16" s="34">
        <v>139308.33</v>
      </c>
      <c r="J16" s="34">
        <v>557233.32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1432024</v>
      </c>
      <c r="C17" s="25" t="s">
        <v>47</v>
      </c>
      <c r="D17" s="26" t="s">
        <v>48</v>
      </c>
      <c r="E17" s="23" t="s">
        <v>39</v>
      </c>
      <c r="F17" s="37">
        <v>8</v>
      </c>
      <c r="G17" s="32" t="s">
        <v>34</v>
      </c>
      <c r="H17" s="27" t="s">
        <v>35</v>
      </c>
      <c r="I17" s="34">
        <v>1816.67</v>
      </c>
      <c r="J17" s="34">
        <v>14533.36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1638021</v>
      </c>
      <c r="C18" s="25" t="s">
        <v>49</v>
      </c>
      <c r="D18" s="26" t="s">
        <v>50</v>
      </c>
      <c r="E18" s="23" t="s">
        <v>39</v>
      </c>
      <c r="F18" s="37">
        <v>2</v>
      </c>
      <c r="G18" s="32" t="s">
        <v>34</v>
      </c>
      <c r="H18" s="27" t="s">
        <v>35</v>
      </c>
      <c r="I18" s="34">
        <v>316435.35</v>
      </c>
      <c r="J18" s="34">
        <v>632870.7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1654697</v>
      </c>
      <c r="C19" s="25">
        <v>95524</v>
      </c>
      <c r="D19" s="26" t="s">
        <v>51</v>
      </c>
      <c r="E19" s="23" t="s">
        <v>39</v>
      </c>
      <c r="F19" s="37">
        <v>2</v>
      </c>
      <c r="G19" s="32" t="s">
        <v>34</v>
      </c>
      <c r="H19" s="27" t="s">
        <v>35</v>
      </c>
      <c r="I19" s="34">
        <v>53992.36</v>
      </c>
      <c r="J19" s="34">
        <v>107984.72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1662584</v>
      </c>
      <c r="C20" s="25">
        <v>1662584</v>
      </c>
      <c r="D20" s="26" t="s">
        <v>52</v>
      </c>
      <c r="E20" s="23" t="s">
        <v>33</v>
      </c>
      <c r="F20" s="37">
        <v>2</v>
      </c>
      <c r="G20" s="32" t="s">
        <v>34</v>
      </c>
      <c r="H20" s="27" t="s">
        <v>35</v>
      </c>
      <c r="I20" s="34">
        <v>6325.69</v>
      </c>
      <c r="J20" s="34">
        <v>12651.38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1691992</v>
      </c>
      <c r="C21" s="25" t="s">
        <v>53</v>
      </c>
      <c r="D21" s="26" t="s">
        <v>54</v>
      </c>
      <c r="E21" s="23" t="s">
        <v>33</v>
      </c>
      <c r="F21" s="37">
        <v>1</v>
      </c>
      <c r="G21" s="32" t="s">
        <v>34</v>
      </c>
      <c r="H21" s="27" t="s">
        <v>35</v>
      </c>
      <c r="I21" s="34">
        <v>5500</v>
      </c>
      <c r="J21" s="34">
        <v>5500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2131109</v>
      </c>
      <c r="C22" s="25">
        <v>2131109</v>
      </c>
      <c r="D22" s="26" t="s">
        <v>55</v>
      </c>
      <c r="E22" s="23" t="s">
        <v>39</v>
      </c>
      <c r="F22" s="37">
        <v>1</v>
      </c>
      <c r="G22" s="32" t="s">
        <v>34</v>
      </c>
      <c r="H22" s="27" t="s">
        <v>35</v>
      </c>
      <c r="I22" s="34">
        <v>59809.03</v>
      </c>
      <c r="J22" s="34">
        <v>59809.03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2197955</v>
      </c>
      <c r="C23" s="25">
        <v>2197955</v>
      </c>
      <c r="D23" s="26" t="s">
        <v>56</v>
      </c>
      <c r="E23" s="23" t="s">
        <v>39</v>
      </c>
      <c r="F23" s="37">
        <v>1</v>
      </c>
      <c r="G23" s="32" t="s">
        <v>34</v>
      </c>
      <c r="H23" s="27" t="s">
        <v>35</v>
      </c>
      <c r="I23" s="34">
        <v>46427.08</v>
      </c>
      <c r="J23" s="34">
        <v>46427.08</v>
      </c>
      <c r="K23" s="38"/>
      <c r="L23" s="33"/>
      <c r="M23" s="20">
        <f t="shared" si="0"/>
        <v>0</v>
      </c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2455447.08</v>
      </c>
      <c r="K24" s="30"/>
      <c r="L24" s="30"/>
      <c r="M24" s="30">
        <f>SUM(M8:M23)</f>
        <v>0</v>
      </c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2946536.5</v>
      </c>
      <c r="K25" s="39"/>
      <c r="L25" s="31"/>
      <c r="M25" s="31">
        <f>ROUND(M24*1.2,2)</f>
        <v>0</v>
      </c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2023-07-27T09:39:47Z</dcterms:modified>
  <cp:category/>
  <cp:version/>
  <cp:contentType/>
  <cp:contentStatus/>
</cp:coreProperties>
</file>