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'РНХн'!$A$7:$N$36</definedName>
    <definedName name="_xlnm.Print_Area" localSheetId="0">'РНХн'!$A$1:$N$36</definedName>
  </definedNames>
  <calcPr fullCalcOnLoad="1"/>
</workbook>
</file>

<file path=xl/sharedStrings.xml><?xml version="1.0" encoding="utf-8"?>
<sst xmlns="http://schemas.openxmlformats.org/spreadsheetml/2006/main" count="116" uniqueCount="60">
  <si>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</si>
  <si>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</si>
  <si>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</si>
  <si>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</si>
  <si>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</si>
  <si>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</si>
  <si>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</si>
  <si>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</si>
  <si>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</si>
  <si>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</si>
  <si>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</si>
  <si>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</si>
  <si>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</si>
  <si>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</si>
  <si>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</si>
  <si>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</si>
  <si>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</si>
  <si>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</si>
  <si>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</si>
  <si>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</si>
  <si>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</si>
  <si>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</si>
  <si>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</si>
  <si>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</si>
  <si>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</si>
  <si>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</si>
  <si>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</si>
  <si>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</si>
  <si>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</si>
  <si>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</si>
  <si>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2023-07-50 Материалы строительные</t>
  </si>
  <si>
    <t>Поребрик бетонный БР100.20.8</t>
  </si>
  <si>
    <t>ШТ</t>
  </si>
  <si>
    <t>АО "НК НПЗ"</t>
  </si>
  <si>
    <t>ЦентрСклад 77</t>
  </si>
  <si>
    <t>Направляющая к ПП Армстронг 1,2м</t>
  </si>
  <si>
    <t>Стекло листовое М4-ТР-1500х1700х4</t>
  </si>
  <si>
    <t>Кирпич огнеупорный марка ША-I-25</t>
  </si>
  <si>
    <t>Т</t>
  </si>
  <si>
    <t>081620</t>
  </si>
  <si>
    <t>Профиль ПК-1</t>
  </si>
  <si>
    <t>ЦентрСклад 25</t>
  </si>
  <si>
    <t>1264662</t>
  </si>
  <si>
    <t>Волокно керамическое 7320х610х25, 1250C</t>
  </si>
  <si>
    <t>ЦентрСклад 36</t>
  </si>
  <si>
    <t>382724</t>
  </si>
  <si>
    <t>Мат футеровочный МФ-2-720 (1,8х1,9)</t>
  </si>
  <si>
    <t>Лист асбоцемент.плоский ЛП-П-2,0х1,5х8</t>
  </si>
  <si>
    <t>Прокладка Ильма ФЛ-001-473х421х2,4</t>
  </si>
  <si>
    <t>ЦентрСклад 76</t>
  </si>
  <si>
    <t>080020</t>
  </si>
  <si>
    <t>Рейка потолочная ПСП-100 L=3м</t>
  </si>
  <si>
    <t>Маска панели НГ 1 (49009-АС/ОК)</t>
  </si>
  <si>
    <t>Камень горелочный ГКС-4</t>
  </si>
  <si>
    <t>Картон муллитокремнеземистый МКРКГ-400</t>
  </si>
  <si>
    <t>1733408</t>
  </si>
  <si>
    <t>Кирпич огнеупорный марка ОК-80</t>
  </si>
  <si>
    <t>Кирпич огнеупорный марка ОК-82</t>
  </si>
  <si>
    <t>Стекло листовое М4 4мм</t>
  </si>
  <si>
    <t>М2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</si>
</sst>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J10" sqref="J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1003287</v>
      </c>
      <c r="C8" s="25">
        <v>79062</v>
      </c>
      <c r="D8" s="26" t="s">
        <v>31</v>
      </c>
      <c r="E8" s="23" t="s">
        <v>32</v>
      </c>
      <c r="F8" s="37">
        <v>8</v>
      </c>
      <c r="G8" s="32" t="s">
        <v>33</v>
      </c>
      <c r="H8" s="27" t="s">
        <v>34</v>
      </c>
      <c r="I8" s="34">
        <v>71.53</v>
      </c>
      <c r="J8" s="34">
        <v>572.24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1089424</v>
      </c>
      <c r="C9" s="25">
        <v>179324</v>
      </c>
      <c r="D9" s="26" t="s">
        <v>35</v>
      </c>
      <c r="E9" s="23" t="s">
        <v>32</v>
      </c>
      <c r="F9" s="37">
        <v>77</v>
      </c>
      <c r="G9" s="32" t="s">
        <v>33</v>
      </c>
      <c r="H9" s="27" t="s">
        <v>34</v>
      </c>
      <c r="I9" s="34">
        <v>15.98</v>
      </c>
      <c r="J9" s="34">
        <v>1230.46</v>
      </c>
      <c r="K9" s="38"/>
      <c r="L9" s="33"/>
      <c r="M9" s="20">
        <f aca="true" t="shared" si="0" ref="M9:M27">ROUND(L9*K9,2)</f>
        <v>0</v>
      </c>
      <c r="N9" s="9"/>
    </row>
    <row r="10" spans="1:14" s="10" customFormat="1" ht="48.75" customHeight="1">
      <c r="A10" s="22">
        <v>3</v>
      </c>
      <c r="B10" s="24">
        <v>1108596</v>
      </c>
      <c r="C10" s="25">
        <v>1108596</v>
      </c>
      <c r="D10" s="26" t="s">
        <v>36</v>
      </c>
      <c r="E10" s="23" t="s">
        <v>32</v>
      </c>
      <c r="F10" s="37">
        <v>90</v>
      </c>
      <c r="G10" s="32" t="s">
        <v>33</v>
      </c>
      <c r="H10" s="27" t="s">
        <v>34</v>
      </c>
      <c r="I10" s="34">
        <v>602.08</v>
      </c>
      <c r="J10" s="34">
        <v>54187.2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1158568</v>
      </c>
      <c r="C11" s="25">
        <v>1158568</v>
      </c>
      <c r="D11" s="26" t="s">
        <v>37</v>
      </c>
      <c r="E11" s="23" t="s">
        <v>38</v>
      </c>
      <c r="F11" s="37">
        <v>1.3</v>
      </c>
      <c r="G11" s="32" t="s">
        <v>33</v>
      </c>
      <c r="H11" s="27" t="s">
        <v>34</v>
      </c>
      <c r="I11" s="34">
        <v>3518.06</v>
      </c>
      <c r="J11" s="34">
        <v>4573.48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1240131</v>
      </c>
      <c r="C12" s="25" t="s">
        <v>39</v>
      </c>
      <c r="D12" s="26" t="s">
        <v>40</v>
      </c>
      <c r="E12" s="23" t="s">
        <v>32</v>
      </c>
      <c r="F12" s="37">
        <v>41</v>
      </c>
      <c r="G12" s="32" t="s">
        <v>33</v>
      </c>
      <c r="H12" s="27" t="s">
        <v>41</v>
      </c>
      <c r="I12" s="34">
        <v>365.98</v>
      </c>
      <c r="J12" s="34">
        <v>15005.18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1264662</v>
      </c>
      <c r="C13" s="25" t="s">
        <v>42</v>
      </c>
      <c r="D13" s="26" t="s">
        <v>43</v>
      </c>
      <c r="E13" s="23" t="s">
        <v>32</v>
      </c>
      <c r="F13" s="37">
        <v>1</v>
      </c>
      <c r="G13" s="32" t="s">
        <v>33</v>
      </c>
      <c r="H13" s="27" t="s">
        <v>44</v>
      </c>
      <c r="I13" s="34">
        <v>74252.08</v>
      </c>
      <c r="J13" s="34">
        <v>74252.08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1264662</v>
      </c>
      <c r="C14" s="25">
        <v>1264662</v>
      </c>
      <c r="D14" s="26" t="s">
        <v>43</v>
      </c>
      <c r="E14" s="23" t="s">
        <v>32</v>
      </c>
      <c r="F14" s="37">
        <v>18</v>
      </c>
      <c r="G14" s="32" t="s">
        <v>33</v>
      </c>
      <c r="H14" s="27" t="s">
        <v>44</v>
      </c>
      <c r="I14" s="34">
        <v>6030.56</v>
      </c>
      <c r="J14" s="34">
        <v>108550.08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1267574</v>
      </c>
      <c r="C15" s="25" t="s">
        <v>45</v>
      </c>
      <c r="D15" s="26" t="s">
        <v>46</v>
      </c>
      <c r="E15" s="23" t="s">
        <v>32</v>
      </c>
      <c r="F15" s="37">
        <v>5</v>
      </c>
      <c r="G15" s="32" t="s">
        <v>33</v>
      </c>
      <c r="H15" s="27" t="s">
        <v>44</v>
      </c>
      <c r="I15" s="34">
        <v>1072.92</v>
      </c>
      <c r="J15" s="34">
        <v>5364.6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1268344</v>
      </c>
      <c r="C16" s="25">
        <v>178857</v>
      </c>
      <c r="D16" s="26" t="s">
        <v>47</v>
      </c>
      <c r="E16" s="23" t="s">
        <v>32</v>
      </c>
      <c r="F16" s="37">
        <v>270</v>
      </c>
      <c r="G16" s="32" t="s">
        <v>33</v>
      </c>
      <c r="H16" s="27" t="s">
        <v>34</v>
      </c>
      <c r="I16" s="34">
        <v>288.89</v>
      </c>
      <c r="J16" s="34">
        <v>78000.3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1403442</v>
      </c>
      <c r="C17" s="25">
        <v>382949</v>
      </c>
      <c r="D17" s="26" t="s">
        <v>48</v>
      </c>
      <c r="E17" s="23" t="s">
        <v>32</v>
      </c>
      <c r="F17" s="37">
        <v>6</v>
      </c>
      <c r="G17" s="32" t="s">
        <v>33</v>
      </c>
      <c r="H17" s="27" t="s">
        <v>49</v>
      </c>
      <c r="I17" s="34">
        <v>686.81</v>
      </c>
      <c r="J17" s="34">
        <v>4120.86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1482603</v>
      </c>
      <c r="C18" s="25" t="s">
        <v>50</v>
      </c>
      <c r="D18" s="26" t="s">
        <v>51</v>
      </c>
      <c r="E18" s="23" t="s">
        <v>32</v>
      </c>
      <c r="F18" s="37">
        <v>27</v>
      </c>
      <c r="G18" s="32" t="s">
        <v>33</v>
      </c>
      <c r="H18" s="27" t="s">
        <v>41</v>
      </c>
      <c r="I18" s="34">
        <v>89.58</v>
      </c>
      <c r="J18" s="34">
        <v>2418.66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1526065</v>
      </c>
      <c r="C19" s="25">
        <v>169030</v>
      </c>
      <c r="D19" s="26" t="s">
        <v>52</v>
      </c>
      <c r="E19" s="23" t="s">
        <v>32</v>
      </c>
      <c r="F19" s="37">
        <v>96</v>
      </c>
      <c r="G19" s="32" t="s">
        <v>33</v>
      </c>
      <c r="H19" s="27" t="s">
        <v>34</v>
      </c>
      <c r="I19" s="34">
        <v>31.94</v>
      </c>
      <c r="J19" s="34">
        <v>3066.24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1621319</v>
      </c>
      <c r="C20" s="25">
        <v>179399</v>
      </c>
      <c r="D20" s="26" t="s">
        <v>53</v>
      </c>
      <c r="E20" s="23" t="s">
        <v>38</v>
      </c>
      <c r="F20" s="37">
        <v>1.5</v>
      </c>
      <c r="G20" s="32" t="s">
        <v>33</v>
      </c>
      <c r="H20" s="27" t="s">
        <v>34</v>
      </c>
      <c r="I20" s="34">
        <v>28259.73</v>
      </c>
      <c r="J20" s="34">
        <v>42389.6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1621319</v>
      </c>
      <c r="C21" s="25">
        <v>179399</v>
      </c>
      <c r="D21" s="26" t="s">
        <v>53</v>
      </c>
      <c r="E21" s="23" t="s">
        <v>38</v>
      </c>
      <c r="F21" s="37">
        <v>1.4</v>
      </c>
      <c r="G21" s="32" t="s">
        <v>33</v>
      </c>
      <c r="H21" s="27" t="s">
        <v>34</v>
      </c>
      <c r="I21" s="34">
        <v>30246.53</v>
      </c>
      <c r="J21" s="34">
        <v>42345.14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1721654</v>
      </c>
      <c r="C22" s="25">
        <v>1721654</v>
      </c>
      <c r="D22" s="26" t="s">
        <v>54</v>
      </c>
      <c r="E22" s="23" t="s">
        <v>38</v>
      </c>
      <c r="F22" s="37">
        <v>0.032</v>
      </c>
      <c r="G22" s="32" t="s">
        <v>33</v>
      </c>
      <c r="H22" s="27" t="s">
        <v>34</v>
      </c>
      <c r="I22" s="34">
        <v>18450</v>
      </c>
      <c r="J22" s="34">
        <v>590.4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1733408</v>
      </c>
      <c r="C23" s="25" t="s">
        <v>55</v>
      </c>
      <c r="D23" s="26" t="s">
        <v>56</v>
      </c>
      <c r="E23" s="23" t="s">
        <v>38</v>
      </c>
      <c r="F23" s="37">
        <v>0.555</v>
      </c>
      <c r="G23" s="32" t="s">
        <v>33</v>
      </c>
      <c r="H23" s="27" t="s">
        <v>34</v>
      </c>
      <c r="I23" s="34">
        <v>9485.42</v>
      </c>
      <c r="J23" s="34">
        <v>5264.41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1733409</v>
      </c>
      <c r="C24" s="25">
        <v>170215</v>
      </c>
      <c r="D24" s="26" t="s">
        <v>57</v>
      </c>
      <c r="E24" s="23" t="s">
        <v>38</v>
      </c>
      <c r="F24" s="37">
        <v>3.14</v>
      </c>
      <c r="G24" s="32" t="s">
        <v>33</v>
      </c>
      <c r="H24" s="27" t="s">
        <v>34</v>
      </c>
      <c r="I24" s="34">
        <v>5915.28</v>
      </c>
      <c r="J24" s="34">
        <v>18573.98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1733409</v>
      </c>
      <c r="C25" s="25">
        <v>170215</v>
      </c>
      <c r="D25" s="26" t="s">
        <v>57</v>
      </c>
      <c r="E25" s="23" t="s">
        <v>38</v>
      </c>
      <c r="F25" s="37">
        <v>0.31</v>
      </c>
      <c r="G25" s="32" t="s">
        <v>33</v>
      </c>
      <c r="H25" s="27" t="s">
        <v>34</v>
      </c>
      <c r="I25" s="34">
        <v>7634.73</v>
      </c>
      <c r="J25" s="34">
        <v>2366.77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20003260</v>
      </c>
      <c r="C26" s="25">
        <v>20003260</v>
      </c>
      <c r="D26" s="26" t="s">
        <v>58</v>
      </c>
      <c r="E26" s="23" t="s">
        <v>59</v>
      </c>
      <c r="F26" s="37">
        <v>60</v>
      </c>
      <c r="G26" s="32" t="s">
        <v>33</v>
      </c>
      <c r="H26" s="27" t="s">
        <v>34</v>
      </c>
      <c r="I26" s="34">
        <v>106.94</v>
      </c>
      <c r="J26" s="34">
        <v>6416.4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20003260</v>
      </c>
      <c r="C27" s="25">
        <v>20003260</v>
      </c>
      <c r="D27" s="26" t="s">
        <v>58</v>
      </c>
      <c r="E27" s="23" t="s">
        <v>59</v>
      </c>
      <c r="F27" s="37">
        <v>108.14</v>
      </c>
      <c r="G27" s="32" t="s">
        <v>33</v>
      </c>
      <c r="H27" s="27" t="s">
        <v>34</v>
      </c>
      <c r="I27" s="34">
        <v>106.25</v>
      </c>
      <c r="J27" s="34">
        <v>11489.88</v>
      </c>
      <c r="K27" s="38"/>
      <c r="L27" s="33"/>
      <c r="M27" s="20">
        <f t="shared" si="0"/>
        <v>0</v>
      </c>
      <c r="N27" s="9"/>
    </row>
    <row r="28" spans="1:14" s="4" customFormat="1" ht="16.5" customHeight="1">
      <c r="A28" s="63" t="s">
        <v>2</v>
      </c>
      <c r="B28" s="64"/>
      <c r="C28" s="64"/>
      <c r="D28" s="64"/>
      <c r="E28" s="64"/>
      <c r="F28" s="64"/>
      <c r="G28" s="64"/>
      <c r="H28" s="64"/>
      <c r="I28" s="65"/>
      <c r="J28" s="28">
        <f>SUM(J8:J27)</f>
        <v>480777.95999999996</v>
      </c>
      <c r="K28" s="30"/>
      <c r="L28" s="30"/>
      <c r="M28" s="30">
        <f>SUM(M8:M27)</f>
        <v>0</v>
      </c>
      <c r="N28" s="15" t="s">
        <v>16</v>
      </c>
    </row>
    <row r="29" spans="1:14" ht="25.5" customHeight="1">
      <c r="A29" s="47" t="s">
        <v>15</v>
      </c>
      <c r="B29" s="48"/>
      <c r="C29" s="48"/>
      <c r="D29" s="48"/>
      <c r="E29" s="48"/>
      <c r="F29" s="48"/>
      <c r="G29" s="48"/>
      <c r="H29" s="48"/>
      <c r="I29" s="21"/>
      <c r="J29" s="36">
        <f>ROUND(J28*1.2,2)</f>
        <v>576933.55</v>
      </c>
      <c r="K29" s="39"/>
      <c r="L29" s="31"/>
      <c r="M29" s="31">
        <f>ROUND(M28*1.2,2)</f>
        <v>0</v>
      </c>
      <c r="N29" s="14" t="s">
        <v>26</v>
      </c>
    </row>
    <row r="30" spans="1:14" s="7" customFormat="1" ht="32.25" customHeight="1">
      <c r="A30" s="61" t="s">
        <v>1</v>
      </c>
      <c r="B30" s="61"/>
      <c r="C30" s="61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 customHeight="1">
      <c r="A31" s="41" t="s">
        <v>6</v>
      </c>
      <c r="B31" s="41"/>
      <c r="C31" s="41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1" t="s">
        <v>7</v>
      </c>
      <c r="B32" s="41"/>
      <c r="C32" s="41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41" t="s">
        <v>28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5" ht="60" customHeight="1">
      <c r="A34" s="41" t="s">
        <v>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6"/>
    </row>
    <row r="35" spans="1:13" ht="28.5" customHeight="1">
      <c r="A35" s="60" t="s">
        <v>17</v>
      </c>
      <c r="B35" s="60"/>
      <c r="C35" s="60"/>
      <c r="D35" s="60"/>
      <c r="E35" s="60"/>
      <c r="F35" s="17"/>
      <c r="G35" s="18"/>
      <c r="H35" s="18"/>
      <c r="I35" s="19"/>
      <c r="J35" s="19"/>
      <c r="K35" s="19"/>
      <c r="L35" s="19"/>
      <c r="M35" s="19"/>
    </row>
    <row r="36" spans="1:13" ht="28.5" customHeight="1">
      <c r="A36" s="57" t="s">
        <v>18</v>
      </c>
      <c r="B36" s="57" t="s">
        <v>19</v>
      </c>
      <c r="C36" s="57"/>
      <c r="D36" s="57"/>
      <c r="E36" s="57"/>
      <c r="F36" s="58" t="s">
        <v>20</v>
      </c>
      <c r="G36" s="58"/>
      <c r="H36" s="58"/>
      <c r="I36" s="19"/>
      <c r="J36" s="19"/>
      <c r="K36" s="19"/>
      <c r="L36" s="19"/>
      <c r="M36" s="19"/>
    </row>
    <row r="37" spans="4:14" ht="15">
      <c r="D37" s="3"/>
      <c r="E37" s="6"/>
      <c r="F37" s="3"/>
      <c r="G37" s="3"/>
      <c r="H37" s="3"/>
      <c r="I37" s="3"/>
      <c r="J37" s="3"/>
      <c r="K37" s="3"/>
      <c r="L37" s="3"/>
      <c r="M37" s="3"/>
      <c r="N37" s="7"/>
    </row>
  </sheetData>
  <sheetProtection/>
  <autoFilter ref="A7:N36"/>
  <mergeCells count="26">
    <mergeCell ref="A36:E36"/>
    <mergeCell ref="F36:H36"/>
    <mergeCell ref="F5:F6"/>
    <mergeCell ref="G5:H5"/>
    <mergeCell ref="C5:C6"/>
    <mergeCell ref="A35:E35"/>
    <mergeCell ref="A34:N34"/>
    <mergeCell ref="A30:C30"/>
    <mergeCell ref="N4:N6"/>
    <mergeCell ref="A28:I28"/>
    <mergeCell ref="A2:N2"/>
    <mergeCell ref="L4:L6"/>
    <mergeCell ref="D5:D6"/>
    <mergeCell ref="A4:A6"/>
    <mergeCell ref="I4:I6"/>
    <mergeCell ref="K4:K6"/>
    <mergeCell ref="A1:N1"/>
    <mergeCell ref="A32:D32"/>
    <mergeCell ref="A33:D33"/>
    <mergeCell ref="A31:D31"/>
    <mergeCell ref="B5:B6"/>
    <mergeCell ref="J4:J6"/>
    <mergeCell ref="B4:H4"/>
    <mergeCell ref="M4:M6"/>
    <mergeCell ref="E5:E6"/>
    <mergeCell ref="A29:H29"/>
  </mergeCells>
  <dataValidations count="1">
    <dataValidation operator="lessThanOrEqual" allowBlank="1" showInputMessage="1" showErrorMessage="1" sqref="B8:B2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2023-07-27T11:33:52Z</dcterms:modified>
  <cp:category/>
  <cp:version/>
  <cp:contentType/>
  <cp:contentStatus/>
</cp:coreProperties>
</file>