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<sst xmlns="http://schemas.openxmlformats.org/spreadsheetml/2006/main" count="42" uniqueCount="35">
  <si>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</si>
  <si>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</si>
  <si>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</si>
  <si>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</si>
  <si>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</si>
  <si>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</si>
  <si>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</si>
  <si>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</si>
  <si>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</si>
  <si>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</si>
  <si>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</si>
  <si>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</si>
  <si>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</si>
  <si>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</si>
  <si>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</si>
  <si>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</si>
  <si>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</si>
  <si>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</si>
  <si>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</si>
  <si>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</si>
  <si>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</si>
  <si>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</si>
  <si>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</si>
  <si>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</si>
  <si>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</si>
  <si>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</si>
  <si>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</si>
  <si>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</si>
  <si>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</si>
  <si>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2023-07-60 ЗРА</t>
  </si>
  <si>
    <t>Заслонка Butterfly Ду400 Cl300 фл.кр ред</t>
  </si>
  <si>
    <t>КМП</t>
  </si>
  <si>
    <t>АО "НК НПЗ"</t>
  </si>
  <si>
    <t>ЦентрСклад 26</t>
  </si>
  <si>
    <t>Затвор АН2.622.1433-УК 800х16 фл.кр.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</si>
</sst>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E9" sqref="E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1411788</v>
      </c>
      <c r="C8" s="24">
        <v>94721</v>
      </c>
      <c r="D8" s="25" t="s">
        <v>30</v>
      </c>
      <c r="E8" s="22" t="s">
        <v>31</v>
      </c>
      <c r="F8" s="36">
        <v>1</v>
      </c>
      <c r="G8" s="31" t="s">
        <v>32</v>
      </c>
      <c r="H8" s="26" t="s">
        <v>33</v>
      </c>
      <c r="I8" s="33">
        <v>540346.53</v>
      </c>
      <c r="J8" s="33">
        <v>540346.53</v>
      </c>
      <c r="K8" s="32"/>
      <c r="L8" s="19">
        <f>ROUND(K8*J8,2)</f>
        <v>0</v>
      </c>
      <c r="M8" s="8"/>
    </row>
    <row r="9" spans="1:13" s="9" customFormat="1" ht="48.75" customHeight="1">
      <c r="A9" s="21">
        <v>2</v>
      </c>
      <c r="B9" s="23">
        <v>1623715</v>
      </c>
      <c r="C9" s="24">
        <v>94565</v>
      </c>
      <c r="D9" s="25" t="s">
        <v>34</v>
      </c>
      <c r="E9" s="22" t="s">
        <v>31</v>
      </c>
      <c r="F9" s="36">
        <v>2</v>
      </c>
      <c r="G9" s="31" t="s">
        <v>32</v>
      </c>
      <c r="H9" s="26" t="s">
        <v>33</v>
      </c>
      <c r="I9" s="33">
        <v>1154089.58</v>
      </c>
      <c r="J9" s="33">
        <v>2308179.16</v>
      </c>
      <c r="K9" s="32"/>
      <c r="L9" s="19">
        <f>ROUND(K9*J9,2)</f>
        <v>0</v>
      </c>
      <c r="M9" s="8"/>
    </row>
    <row r="10" spans="1:13" s="9" customFormat="1" ht="48.75" customHeight="1">
      <c r="A10" s="21">
        <v>3</v>
      </c>
      <c r="B10" s="23">
        <v>1623715</v>
      </c>
      <c r="C10" s="24">
        <v>94565</v>
      </c>
      <c r="D10" s="25" t="s">
        <v>34</v>
      </c>
      <c r="E10" s="22" t="s">
        <v>31</v>
      </c>
      <c r="F10" s="36">
        <v>1</v>
      </c>
      <c r="G10" s="31" t="s">
        <v>32</v>
      </c>
      <c r="H10" s="26" t="s">
        <v>33</v>
      </c>
      <c r="I10" s="33">
        <v>1154089.58</v>
      </c>
      <c r="J10" s="33">
        <v>1154089.58</v>
      </c>
      <c r="K10" s="32"/>
      <c r="L10" s="19">
        <f>ROUND(K10*J10,2)</f>
        <v>0</v>
      </c>
      <c r="M10" s="8"/>
    </row>
    <row r="11" spans="1:13" s="4" customFormat="1" ht="16.5" customHeight="1">
      <c r="A11" s="60" t="s">
        <v>2</v>
      </c>
      <c r="B11" s="61"/>
      <c r="C11" s="61"/>
      <c r="D11" s="61"/>
      <c r="E11" s="61"/>
      <c r="F11" s="61"/>
      <c r="G11" s="61"/>
      <c r="H11" s="61"/>
      <c r="I11" s="62"/>
      <c r="J11" s="27">
        <f>SUM(J8:J10)</f>
        <v>4002615.2700000005</v>
      </c>
      <c r="K11" s="29"/>
      <c r="L11" s="29">
        <f>SUM(L8:L10)</f>
        <v>0</v>
      </c>
      <c r="M11" s="14" t="s">
        <v>16</v>
      </c>
    </row>
    <row r="12" spans="1:13" ht="25.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20"/>
      <c r="J12" s="35">
        <f>ROUND(J11*1.2,2)</f>
        <v>4803138.32</v>
      </c>
      <c r="K12" s="30"/>
      <c r="L12" s="30">
        <f>ROUND(L11*1.2,2)</f>
        <v>0</v>
      </c>
      <c r="M12" s="13" t="s">
        <v>26</v>
      </c>
    </row>
    <row r="13" spans="1:13" s="7" customFormat="1" ht="32.25" customHeight="1">
      <c r="A13" s="58" t="s">
        <v>1</v>
      </c>
      <c r="B13" s="58"/>
      <c r="C13" s="5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A14" s="37" t="s">
        <v>6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7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37" t="s">
        <v>28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4" ht="60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5"/>
    </row>
    <row r="18" spans="1:12" ht="28.5" customHeight="1">
      <c r="A18" s="57" t="s">
        <v>17</v>
      </c>
      <c r="B18" s="57"/>
      <c r="C18" s="57"/>
      <c r="D18" s="57"/>
      <c r="E18" s="57"/>
      <c r="F18" s="16"/>
      <c r="G18" s="17"/>
      <c r="H18" s="17"/>
      <c r="I18" s="18"/>
      <c r="J18" s="18"/>
      <c r="K18" s="18"/>
      <c r="L18" s="18"/>
    </row>
    <row r="19" spans="1:12" ht="28.5" customHeight="1">
      <c r="A19" s="54" t="s">
        <v>18</v>
      </c>
      <c r="B19" s="54" t="s">
        <v>19</v>
      </c>
      <c r="C19" s="54"/>
      <c r="D19" s="54"/>
      <c r="E19" s="54"/>
      <c r="F19" s="55" t="s">
        <v>20</v>
      </c>
      <c r="G19" s="55"/>
      <c r="H19" s="55"/>
      <c r="I19" s="18"/>
      <c r="J19" s="18"/>
      <c r="K19" s="18"/>
      <c r="L19" s="18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A11:I11"/>
    <mergeCell ref="A2:M2"/>
    <mergeCell ref="K4:K6"/>
    <mergeCell ref="D5:D6"/>
    <mergeCell ref="A4:A6"/>
    <mergeCell ref="I4:I6"/>
    <mergeCell ref="A1:M1"/>
    <mergeCell ref="L4:L6"/>
    <mergeCell ref="A15:D15"/>
    <mergeCell ref="A16:D16"/>
    <mergeCell ref="A14:D14"/>
    <mergeCell ref="B5:B6"/>
    <mergeCell ref="J4:J6"/>
    <mergeCell ref="B4:H4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2023-07-27T12:44:40Z</dcterms:modified>
  <cp:category/>
  <cp:version/>
  <cp:contentType/>
  <cp:contentStatus/>
</cp:coreProperties>
</file>