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'РНХн'!$A$7:$N$85</definedName>
    <definedName name="_xlnm.Print_Area" localSheetId="0">'РНХн'!$A$1:$N$85</definedName>
  </definedNames>
  <calcPr fullCalcOnLoad="1"/>
</workbook>
</file>

<file path=xl/sharedStrings.xml><?xml version="1.0" encoding="utf-8"?>
<sst xmlns="http://schemas.openxmlformats.org/spreadsheetml/2006/main" count="336" uniqueCount="127">
  <si>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</si>
  <si>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</si>
  <si>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</si>
  <si>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</si>
  <si>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</si>
  <si>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</si>
  <si>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</si>
  <si>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</si>
  <si>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</si>
  <si>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</si>
  <si>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</si>
  <si>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</si>
  <si>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</si>
  <si>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</si>
  <si>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</si>
  <si>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</si>
  <si>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</si>
  <si>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</si>
  <si>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</si>
  <si>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</si>
  <si>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</si>
  <si>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</si>
  <si>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</si>
  <si>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</si>
  <si>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</si>
  <si>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</si>
  <si>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</si>
  <si>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</si>
  <si>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</si>
  <si>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</si>
  <si>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2023-07-52 Прочие МТР</t>
  </si>
  <si>
    <t>Вешалка плечики для одежды</t>
  </si>
  <si>
    <t>ШТ</t>
  </si>
  <si>
    <t>АО "НК НПЗ"</t>
  </si>
  <si>
    <t>ЦентрСклад 80</t>
  </si>
  <si>
    <t>458802</t>
  </si>
  <si>
    <t>Тарелка</t>
  </si>
  <si>
    <t>Наклейка сувенир</t>
  </si>
  <si>
    <t>ЦентрСклад 76</t>
  </si>
  <si>
    <t>Знак F 04 Огнетушитель</t>
  </si>
  <si>
    <t>Палка для половой щетки GO</t>
  </si>
  <si>
    <t>ЦентрСклад 77</t>
  </si>
  <si>
    <t>3700880</t>
  </si>
  <si>
    <t>Кронштейн SIRA</t>
  </si>
  <si>
    <t>ЦентрСклад 36</t>
  </si>
  <si>
    <t>Набор для офиса (одноразовая посуда)</t>
  </si>
  <si>
    <t>Ванна стальная эмалированная ВСт</t>
  </si>
  <si>
    <t>Ложка столовая алюминиевая</t>
  </si>
  <si>
    <t>Бланк Заборная карта</t>
  </si>
  <si>
    <t>Знак Внимание! Мокрый пол</t>
  </si>
  <si>
    <t>Журнал оперативный</t>
  </si>
  <si>
    <t>Петля накладная ПН1-85</t>
  </si>
  <si>
    <t>Журнал откачки нефтепрод из скважин</t>
  </si>
  <si>
    <t>1129509</t>
  </si>
  <si>
    <t>Перчатки диэлектрические бесшовные р.4</t>
  </si>
  <si>
    <t>ПАР</t>
  </si>
  <si>
    <t>ЦентрСклад 91CИЗ</t>
  </si>
  <si>
    <t>Журнал отклонений технолог режима</t>
  </si>
  <si>
    <t>Чаша Генуя</t>
  </si>
  <si>
    <t>Журнал регистрации вводного инструктажа</t>
  </si>
  <si>
    <t>125062</t>
  </si>
  <si>
    <t>Манжета ТИАЛ-М 200х450х1,2</t>
  </si>
  <si>
    <t>КМП</t>
  </si>
  <si>
    <t>ЦентрСклад 25</t>
  </si>
  <si>
    <t>Черенок для метел</t>
  </si>
  <si>
    <t>Журнал учета грузозахватн.приспоб.и тары</t>
  </si>
  <si>
    <t>0022446</t>
  </si>
  <si>
    <t>Полотно геотекстильн иглопроб.500г/м2</t>
  </si>
  <si>
    <t>М2</t>
  </si>
  <si>
    <t>Халат жен.для защиты от вредных произв.факторов</t>
  </si>
  <si>
    <t>0022447</t>
  </si>
  <si>
    <t>Пленка полиэт., В, полотно 0,2х3000, В/С</t>
  </si>
  <si>
    <t>1231078</t>
  </si>
  <si>
    <t>Шланг-подводка 80см</t>
  </si>
  <si>
    <t>Отвод 90 сварной ПЭ100 110 SDR11</t>
  </si>
  <si>
    <t>Журнал учета инструктажей по ПБ</t>
  </si>
  <si>
    <t>Ложка кофейная Street</t>
  </si>
  <si>
    <t>Втулка ПЭ100 ГАЗ/ВОДА 63 SDR11</t>
  </si>
  <si>
    <t>Мембрана 3338747, Drager Safety</t>
  </si>
  <si>
    <t>Адаптер 3M PELTOR P3EV/2</t>
  </si>
  <si>
    <t>Табличка-указатель 400х300</t>
  </si>
  <si>
    <t>Пояс для работы в подпоре SB1 Safe-Tec</t>
  </si>
  <si>
    <t>Втулка под фланец ПЭ80 400 SDR9 тех.</t>
  </si>
  <si>
    <t>Светильник аварийный БС-741-8х1-СД</t>
  </si>
  <si>
    <t>Бланк Локальная ведомость</t>
  </si>
  <si>
    <t>095128</t>
  </si>
  <si>
    <t>Затвор дисковый поворотный Ci Ду150 Ру16</t>
  </si>
  <si>
    <t>ЦентрСклад 26</t>
  </si>
  <si>
    <t>1809175</t>
  </si>
  <si>
    <t>Сапоги_ЗМи_Кож_S3_м_40</t>
  </si>
  <si>
    <t>1809178</t>
  </si>
  <si>
    <t>Сапоги_ЗМи_Кож_S3_м_42</t>
  </si>
  <si>
    <t>1809179</t>
  </si>
  <si>
    <t>Сапоги_ЗМи_Кож_S3_м_43</t>
  </si>
  <si>
    <t>1809180</t>
  </si>
  <si>
    <t>Сапоги_ЗМи_Кож_S3_м_44</t>
  </si>
  <si>
    <t>1809193</t>
  </si>
  <si>
    <t>Сапоги_Вн_ПВХ_Чул2_S5_ж_36</t>
  </si>
  <si>
    <t>1809259</t>
  </si>
  <si>
    <t>Сапоги_Вн_ПВХ_Чул2_S5_ж_42</t>
  </si>
  <si>
    <t>1809555</t>
  </si>
  <si>
    <t>Сапоги_Вн_ПВХ_Чул2_S5_м_43</t>
  </si>
  <si>
    <t>1809556</t>
  </si>
  <si>
    <t>Сапоги_Вн_ПВХ_Чул2_S5_м_44</t>
  </si>
  <si>
    <t>1809557</t>
  </si>
  <si>
    <t>Сапоги_Вн_ПВХ_Чул2_S5_м_45</t>
  </si>
  <si>
    <t>1809558</t>
  </si>
  <si>
    <t>Сапоги_Вн_ПВХ_Чул2_S5_м_46</t>
  </si>
  <si>
    <t>1809559</t>
  </si>
  <si>
    <t>Сапоги_Вн_ПВХ_Чул2_S5_м_47</t>
  </si>
  <si>
    <t>1809587</t>
  </si>
  <si>
    <t>Сапоги_Вн_ПВХ_Чул2_S5_ж_37</t>
  </si>
  <si>
    <t>1809588</t>
  </si>
  <si>
    <t>Сапоги_Вн_ПВХ_Чул2_S5_ж_38</t>
  </si>
  <si>
    <t>1809589</t>
  </si>
  <si>
    <t>Сапоги_Вн_ПВХ_Чул2_S5_ж_39</t>
  </si>
  <si>
    <t>1809590</t>
  </si>
  <si>
    <t>Сапоги_Вн_ПВХ_Чул2_S5_ж_40</t>
  </si>
  <si>
    <t>1809681</t>
  </si>
  <si>
    <t>Сапоги_Вн_ПВХ_Чул2_S5_ж_41</t>
  </si>
  <si>
    <t>Пиктограмма Выход налево</t>
  </si>
  <si>
    <t>030441</t>
  </si>
  <si>
    <t>Короб д/документов 285х245х372мм 4ящика</t>
  </si>
  <si>
    <t>Маска полнолицевая Panaseal LQF PN RU</t>
  </si>
  <si>
    <t>Журнал записи получ.результ.химанализов</t>
  </si>
  <si>
    <t>Журнал регистр.условий окружающей среды</t>
  </si>
  <si>
    <t>Фриз информационный 82000х1100мм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</si>
</sst>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SheetLayoutView="100" workbookViewId="0" topLeftCell="A1">
      <selection activeCell="J11" sqref="J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1010922</v>
      </c>
      <c r="C8" s="25">
        <v>454453</v>
      </c>
      <c r="D8" s="26" t="s">
        <v>31</v>
      </c>
      <c r="E8" s="23" t="s">
        <v>32</v>
      </c>
      <c r="F8" s="37">
        <v>454</v>
      </c>
      <c r="G8" s="32" t="s">
        <v>33</v>
      </c>
      <c r="H8" s="27" t="s">
        <v>34</v>
      </c>
      <c r="I8" s="34">
        <v>11.11</v>
      </c>
      <c r="J8" s="34">
        <v>5043.94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1010922</v>
      </c>
      <c r="C9" s="25">
        <v>454453</v>
      </c>
      <c r="D9" s="26" t="s">
        <v>31</v>
      </c>
      <c r="E9" s="23" t="s">
        <v>32</v>
      </c>
      <c r="F9" s="37">
        <v>30</v>
      </c>
      <c r="G9" s="32" t="s">
        <v>33</v>
      </c>
      <c r="H9" s="27" t="s">
        <v>34</v>
      </c>
      <c r="I9" s="34">
        <v>11.11</v>
      </c>
      <c r="J9" s="34">
        <v>333.3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1013517</v>
      </c>
      <c r="C10" s="25" t="s">
        <v>35</v>
      </c>
      <c r="D10" s="26" t="s">
        <v>36</v>
      </c>
      <c r="E10" s="23" t="s">
        <v>32</v>
      </c>
      <c r="F10" s="37">
        <v>131</v>
      </c>
      <c r="G10" s="32" t="s">
        <v>33</v>
      </c>
      <c r="H10" s="27" t="s">
        <v>34</v>
      </c>
      <c r="I10" s="34">
        <v>44.44</v>
      </c>
      <c r="J10" s="34">
        <v>5821.64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1016658</v>
      </c>
      <c r="C11" s="25">
        <v>304222</v>
      </c>
      <c r="D11" s="26" t="s">
        <v>37</v>
      </c>
      <c r="E11" s="23" t="s">
        <v>32</v>
      </c>
      <c r="F11" s="37">
        <v>4303</v>
      </c>
      <c r="G11" s="32" t="s">
        <v>33</v>
      </c>
      <c r="H11" s="27" t="s">
        <v>38</v>
      </c>
      <c r="I11" s="34">
        <v>2.08</v>
      </c>
      <c r="J11" s="34">
        <v>8950.24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1017309</v>
      </c>
      <c r="C12" s="25">
        <v>1017309</v>
      </c>
      <c r="D12" s="26" t="s">
        <v>39</v>
      </c>
      <c r="E12" s="23" t="s">
        <v>32</v>
      </c>
      <c r="F12" s="37">
        <v>35</v>
      </c>
      <c r="G12" s="32" t="s">
        <v>33</v>
      </c>
      <c r="H12" s="27" t="s">
        <v>38</v>
      </c>
      <c r="I12" s="34">
        <v>17.36</v>
      </c>
      <c r="J12" s="34">
        <v>607.6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1018161</v>
      </c>
      <c r="C13" s="25">
        <v>1018161</v>
      </c>
      <c r="D13" s="26" t="s">
        <v>40</v>
      </c>
      <c r="E13" s="23" t="s">
        <v>32</v>
      </c>
      <c r="F13" s="37">
        <v>40</v>
      </c>
      <c r="G13" s="32" t="s">
        <v>33</v>
      </c>
      <c r="H13" s="27" t="s">
        <v>41</v>
      </c>
      <c r="I13" s="34">
        <v>5.56</v>
      </c>
      <c r="J13" s="34">
        <v>222.4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1024073</v>
      </c>
      <c r="C14" s="25" t="s">
        <v>42</v>
      </c>
      <c r="D14" s="26" t="s">
        <v>43</v>
      </c>
      <c r="E14" s="23" t="s">
        <v>32</v>
      </c>
      <c r="F14" s="37">
        <v>1</v>
      </c>
      <c r="G14" s="32" t="s">
        <v>33</v>
      </c>
      <c r="H14" s="27" t="s">
        <v>44</v>
      </c>
      <c r="I14" s="34">
        <v>31019.21</v>
      </c>
      <c r="J14" s="34">
        <v>31019.21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1029262</v>
      </c>
      <c r="C15" s="25">
        <v>450384</v>
      </c>
      <c r="D15" s="26" t="s">
        <v>45</v>
      </c>
      <c r="E15" s="23" t="s">
        <v>32</v>
      </c>
      <c r="F15" s="37">
        <v>1550</v>
      </c>
      <c r="G15" s="32" t="s">
        <v>33</v>
      </c>
      <c r="H15" s="27" t="s">
        <v>34</v>
      </c>
      <c r="I15" s="34">
        <v>0.69</v>
      </c>
      <c r="J15" s="34">
        <v>1069.5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1045382</v>
      </c>
      <c r="C16" s="25">
        <v>1045382</v>
      </c>
      <c r="D16" s="26" t="s">
        <v>46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1984.73</v>
      </c>
      <c r="J16" s="34">
        <v>1984.73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1064537</v>
      </c>
      <c r="C17" s="25">
        <v>453732</v>
      </c>
      <c r="D17" s="26" t="s">
        <v>47</v>
      </c>
      <c r="E17" s="23" t="s">
        <v>32</v>
      </c>
      <c r="F17" s="37">
        <v>400</v>
      </c>
      <c r="G17" s="32" t="s">
        <v>33</v>
      </c>
      <c r="H17" s="27" t="s">
        <v>34</v>
      </c>
      <c r="I17" s="34">
        <v>4.86</v>
      </c>
      <c r="J17" s="34">
        <v>1944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1070909</v>
      </c>
      <c r="C18" s="25">
        <v>1070909</v>
      </c>
      <c r="D18" s="26" t="s">
        <v>48</v>
      </c>
      <c r="E18" s="23" t="s">
        <v>32</v>
      </c>
      <c r="F18" s="37">
        <v>1780</v>
      </c>
      <c r="G18" s="32" t="s">
        <v>33</v>
      </c>
      <c r="H18" s="27" t="s">
        <v>38</v>
      </c>
      <c r="I18" s="34">
        <v>49.31</v>
      </c>
      <c r="J18" s="34">
        <v>87771.8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1070909</v>
      </c>
      <c r="C19" s="25">
        <v>1070909</v>
      </c>
      <c r="D19" s="26" t="s">
        <v>48</v>
      </c>
      <c r="E19" s="23" t="s">
        <v>32</v>
      </c>
      <c r="F19" s="37">
        <v>10</v>
      </c>
      <c r="G19" s="32" t="s">
        <v>33</v>
      </c>
      <c r="H19" s="27" t="s">
        <v>38</v>
      </c>
      <c r="I19" s="34">
        <v>49.31</v>
      </c>
      <c r="J19" s="34">
        <v>493.1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1099388</v>
      </c>
      <c r="C20" s="25">
        <v>121388</v>
      </c>
      <c r="D20" s="26" t="s">
        <v>49</v>
      </c>
      <c r="E20" s="23" t="s">
        <v>32</v>
      </c>
      <c r="F20" s="37">
        <v>1</v>
      </c>
      <c r="G20" s="32" t="s">
        <v>33</v>
      </c>
      <c r="H20" s="27" t="s">
        <v>38</v>
      </c>
      <c r="I20" s="34">
        <v>165.98</v>
      </c>
      <c r="J20" s="34">
        <v>165.98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1099388</v>
      </c>
      <c r="C21" s="25">
        <v>121388</v>
      </c>
      <c r="D21" s="26" t="s">
        <v>49</v>
      </c>
      <c r="E21" s="23" t="s">
        <v>32</v>
      </c>
      <c r="F21" s="37">
        <v>4</v>
      </c>
      <c r="G21" s="32" t="s">
        <v>33</v>
      </c>
      <c r="H21" s="27" t="s">
        <v>38</v>
      </c>
      <c r="I21" s="34">
        <v>165.98</v>
      </c>
      <c r="J21" s="34">
        <v>663.92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1120265</v>
      </c>
      <c r="C22" s="25">
        <v>1120265</v>
      </c>
      <c r="D22" s="26" t="s">
        <v>50</v>
      </c>
      <c r="E22" s="23" t="s">
        <v>32</v>
      </c>
      <c r="F22" s="37">
        <v>1039</v>
      </c>
      <c r="G22" s="32" t="s">
        <v>33</v>
      </c>
      <c r="H22" s="27" t="s">
        <v>38</v>
      </c>
      <c r="I22" s="34">
        <v>54.86</v>
      </c>
      <c r="J22" s="34">
        <v>56999.54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1127182</v>
      </c>
      <c r="C23" s="25">
        <v>263476</v>
      </c>
      <c r="D23" s="26" t="s">
        <v>51</v>
      </c>
      <c r="E23" s="23" t="s">
        <v>32</v>
      </c>
      <c r="F23" s="37">
        <v>55</v>
      </c>
      <c r="G23" s="32" t="s">
        <v>33</v>
      </c>
      <c r="H23" s="27" t="s">
        <v>34</v>
      </c>
      <c r="I23" s="34">
        <v>9.03</v>
      </c>
      <c r="J23" s="34">
        <v>496.65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1127182</v>
      </c>
      <c r="C24" s="25">
        <v>263476</v>
      </c>
      <c r="D24" s="26" t="s">
        <v>51</v>
      </c>
      <c r="E24" s="23" t="s">
        <v>32</v>
      </c>
      <c r="F24" s="37">
        <v>20</v>
      </c>
      <c r="G24" s="32" t="s">
        <v>33</v>
      </c>
      <c r="H24" s="27" t="s">
        <v>34</v>
      </c>
      <c r="I24" s="34">
        <v>9.03</v>
      </c>
      <c r="J24" s="34">
        <v>180.6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1127979</v>
      </c>
      <c r="C25" s="25">
        <v>1127979</v>
      </c>
      <c r="D25" s="26" t="s">
        <v>52</v>
      </c>
      <c r="E25" s="23" t="s">
        <v>32</v>
      </c>
      <c r="F25" s="37">
        <v>6</v>
      </c>
      <c r="G25" s="32" t="s">
        <v>33</v>
      </c>
      <c r="H25" s="27" t="s">
        <v>38</v>
      </c>
      <c r="I25" s="34">
        <v>47.23</v>
      </c>
      <c r="J25" s="34">
        <v>283.38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1129509</v>
      </c>
      <c r="C26" s="25" t="s">
        <v>53</v>
      </c>
      <c r="D26" s="26" t="s">
        <v>54</v>
      </c>
      <c r="E26" s="23" t="s">
        <v>55</v>
      </c>
      <c r="F26" s="37">
        <v>73</v>
      </c>
      <c r="G26" s="32" t="s">
        <v>33</v>
      </c>
      <c r="H26" s="27" t="s">
        <v>56</v>
      </c>
      <c r="I26" s="34">
        <v>332.93</v>
      </c>
      <c r="J26" s="34">
        <v>24303.89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1133817</v>
      </c>
      <c r="C27" s="25">
        <v>1133817</v>
      </c>
      <c r="D27" s="26" t="s">
        <v>57</v>
      </c>
      <c r="E27" s="23" t="s">
        <v>32</v>
      </c>
      <c r="F27" s="37">
        <v>21</v>
      </c>
      <c r="G27" s="32" t="s">
        <v>33</v>
      </c>
      <c r="H27" s="27" t="s">
        <v>38</v>
      </c>
      <c r="I27" s="34">
        <v>47.23</v>
      </c>
      <c r="J27" s="34">
        <v>991.83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1133858</v>
      </c>
      <c r="C28" s="25">
        <v>454404</v>
      </c>
      <c r="D28" s="26" t="s">
        <v>58</v>
      </c>
      <c r="E28" s="23" t="s">
        <v>32</v>
      </c>
      <c r="F28" s="37">
        <v>9</v>
      </c>
      <c r="G28" s="32" t="s">
        <v>33</v>
      </c>
      <c r="H28" s="27" t="s">
        <v>34</v>
      </c>
      <c r="I28" s="34">
        <v>2722.92</v>
      </c>
      <c r="J28" s="34">
        <v>24506.28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1137811</v>
      </c>
      <c r="C29" s="25">
        <v>1137811</v>
      </c>
      <c r="D29" s="26" t="s">
        <v>59</v>
      </c>
      <c r="E29" s="23" t="s">
        <v>32</v>
      </c>
      <c r="F29" s="37">
        <v>30</v>
      </c>
      <c r="G29" s="32" t="s">
        <v>33</v>
      </c>
      <c r="H29" s="27" t="s">
        <v>38</v>
      </c>
      <c r="I29" s="34">
        <v>71.53</v>
      </c>
      <c r="J29" s="34">
        <v>2145.9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1141424</v>
      </c>
      <c r="C30" s="25" t="s">
        <v>60</v>
      </c>
      <c r="D30" s="26" t="s">
        <v>61</v>
      </c>
      <c r="E30" s="23" t="s">
        <v>62</v>
      </c>
      <c r="F30" s="37">
        <v>16</v>
      </c>
      <c r="G30" s="32" t="s">
        <v>33</v>
      </c>
      <c r="H30" s="27" t="s">
        <v>63</v>
      </c>
      <c r="I30" s="34">
        <v>116.67</v>
      </c>
      <c r="J30" s="34">
        <v>1866.72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1163881</v>
      </c>
      <c r="C31" s="25">
        <v>1163881</v>
      </c>
      <c r="D31" s="26" t="s">
        <v>64</v>
      </c>
      <c r="E31" s="23" t="s">
        <v>32</v>
      </c>
      <c r="F31" s="37">
        <v>210</v>
      </c>
      <c r="G31" s="32" t="s">
        <v>33</v>
      </c>
      <c r="H31" s="27" t="s">
        <v>41</v>
      </c>
      <c r="I31" s="34">
        <v>6.25</v>
      </c>
      <c r="J31" s="34">
        <v>1312.5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1203170</v>
      </c>
      <c r="C32" s="25">
        <v>303249</v>
      </c>
      <c r="D32" s="26" t="s">
        <v>65</v>
      </c>
      <c r="E32" s="23" t="s">
        <v>32</v>
      </c>
      <c r="F32" s="37">
        <v>14</v>
      </c>
      <c r="G32" s="32" t="s">
        <v>33</v>
      </c>
      <c r="H32" s="27" t="s">
        <v>38</v>
      </c>
      <c r="I32" s="34">
        <v>47.23</v>
      </c>
      <c r="J32" s="34">
        <v>661.22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1219845</v>
      </c>
      <c r="C33" s="25" t="s">
        <v>66</v>
      </c>
      <c r="D33" s="26" t="s">
        <v>67</v>
      </c>
      <c r="E33" s="23" t="s">
        <v>68</v>
      </c>
      <c r="F33" s="37">
        <v>46</v>
      </c>
      <c r="G33" s="32" t="s">
        <v>33</v>
      </c>
      <c r="H33" s="27" t="s">
        <v>44</v>
      </c>
      <c r="I33" s="34">
        <v>59.73</v>
      </c>
      <c r="J33" s="34">
        <v>2747.58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1223592</v>
      </c>
      <c r="C34" s="25">
        <v>279151</v>
      </c>
      <c r="D34" s="26" t="s">
        <v>69</v>
      </c>
      <c r="E34" s="23" t="s">
        <v>32</v>
      </c>
      <c r="F34" s="37">
        <v>87</v>
      </c>
      <c r="G34" s="32" t="s">
        <v>33</v>
      </c>
      <c r="H34" s="27" t="s">
        <v>56</v>
      </c>
      <c r="I34" s="34">
        <v>1251.56</v>
      </c>
      <c r="J34" s="34">
        <v>108885.72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1224227</v>
      </c>
      <c r="C35" s="25" t="s">
        <v>70</v>
      </c>
      <c r="D35" s="26" t="s">
        <v>71</v>
      </c>
      <c r="E35" s="23" t="s">
        <v>68</v>
      </c>
      <c r="F35" s="37">
        <v>46.13</v>
      </c>
      <c r="G35" s="32" t="s">
        <v>33</v>
      </c>
      <c r="H35" s="27" t="s">
        <v>44</v>
      </c>
      <c r="I35" s="34">
        <v>23.61</v>
      </c>
      <c r="J35" s="34">
        <v>1089.13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1231078</v>
      </c>
      <c r="C36" s="25" t="s">
        <v>72</v>
      </c>
      <c r="D36" s="26" t="s">
        <v>73</v>
      </c>
      <c r="E36" s="23" t="s">
        <v>32</v>
      </c>
      <c r="F36" s="37">
        <v>44</v>
      </c>
      <c r="G36" s="32" t="s">
        <v>33</v>
      </c>
      <c r="H36" s="27" t="s">
        <v>44</v>
      </c>
      <c r="I36" s="34">
        <v>347.23</v>
      </c>
      <c r="J36" s="34">
        <v>15278.12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1289670</v>
      </c>
      <c r="C37" s="25">
        <v>153643</v>
      </c>
      <c r="D37" s="26" t="s">
        <v>74</v>
      </c>
      <c r="E37" s="23" t="s">
        <v>32</v>
      </c>
      <c r="F37" s="37">
        <v>6</v>
      </c>
      <c r="G37" s="32" t="s">
        <v>33</v>
      </c>
      <c r="H37" s="27" t="s">
        <v>34</v>
      </c>
      <c r="I37" s="34">
        <v>212.5</v>
      </c>
      <c r="J37" s="34">
        <v>1275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1308063</v>
      </c>
      <c r="C38" s="25">
        <v>1308063</v>
      </c>
      <c r="D38" s="26" t="s">
        <v>75</v>
      </c>
      <c r="E38" s="23" t="s">
        <v>32</v>
      </c>
      <c r="F38" s="37">
        <v>30</v>
      </c>
      <c r="G38" s="32" t="s">
        <v>33</v>
      </c>
      <c r="H38" s="27" t="s">
        <v>38</v>
      </c>
      <c r="I38" s="34">
        <v>45.83</v>
      </c>
      <c r="J38" s="34">
        <v>1374.9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1308063</v>
      </c>
      <c r="C39" s="25">
        <v>1308063</v>
      </c>
      <c r="D39" s="26" t="s">
        <v>75</v>
      </c>
      <c r="E39" s="23" t="s">
        <v>32</v>
      </c>
      <c r="F39" s="37">
        <v>11</v>
      </c>
      <c r="G39" s="32" t="s">
        <v>33</v>
      </c>
      <c r="H39" s="27" t="s">
        <v>38</v>
      </c>
      <c r="I39" s="34">
        <v>45.83</v>
      </c>
      <c r="J39" s="34">
        <v>504.13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1357274</v>
      </c>
      <c r="C40" s="25">
        <v>457426</v>
      </c>
      <c r="D40" s="26" t="s">
        <v>76</v>
      </c>
      <c r="E40" s="23" t="s">
        <v>32</v>
      </c>
      <c r="F40" s="37">
        <v>24</v>
      </c>
      <c r="G40" s="32" t="s">
        <v>33</v>
      </c>
      <c r="H40" s="27" t="s">
        <v>34</v>
      </c>
      <c r="I40" s="34">
        <v>36.11</v>
      </c>
      <c r="J40" s="34">
        <v>866.64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1404006</v>
      </c>
      <c r="C41" s="25">
        <v>153641</v>
      </c>
      <c r="D41" s="26" t="s">
        <v>77</v>
      </c>
      <c r="E41" s="23" t="s">
        <v>32</v>
      </c>
      <c r="F41" s="37">
        <v>6</v>
      </c>
      <c r="G41" s="32" t="s">
        <v>33</v>
      </c>
      <c r="H41" s="27" t="s">
        <v>34</v>
      </c>
      <c r="I41" s="34">
        <v>145.83</v>
      </c>
      <c r="J41" s="34">
        <v>874.98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1404006</v>
      </c>
      <c r="C42" s="25">
        <v>153641</v>
      </c>
      <c r="D42" s="26" t="s">
        <v>77</v>
      </c>
      <c r="E42" s="23" t="s">
        <v>32</v>
      </c>
      <c r="F42" s="37">
        <v>10</v>
      </c>
      <c r="G42" s="32" t="s">
        <v>33</v>
      </c>
      <c r="H42" s="27" t="s">
        <v>34</v>
      </c>
      <c r="I42" s="34">
        <v>77.08</v>
      </c>
      <c r="J42" s="34">
        <v>770.8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1480149</v>
      </c>
      <c r="C43" s="25">
        <v>261898</v>
      </c>
      <c r="D43" s="26" t="s">
        <v>78</v>
      </c>
      <c r="E43" s="23" t="s">
        <v>32</v>
      </c>
      <c r="F43" s="37">
        <v>5</v>
      </c>
      <c r="G43" s="32" t="s">
        <v>33</v>
      </c>
      <c r="H43" s="27" t="s">
        <v>34</v>
      </c>
      <c r="I43" s="34">
        <v>496.53</v>
      </c>
      <c r="J43" s="34">
        <v>2482.65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1491010</v>
      </c>
      <c r="C44" s="25">
        <v>272077</v>
      </c>
      <c r="D44" s="26" t="s">
        <v>79</v>
      </c>
      <c r="E44" s="23" t="s">
        <v>32</v>
      </c>
      <c r="F44" s="37">
        <v>100</v>
      </c>
      <c r="G44" s="32" t="s">
        <v>33</v>
      </c>
      <c r="H44" s="27" t="s">
        <v>34</v>
      </c>
      <c r="I44" s="34">
        <v>93.75</v>
      </c>
      <c r="J44" s="34">
        <v>9375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1510081</v>
      </c>
      <c r="C45" s="25">
        <v>153670</v>
      </c>
      <c r="D45" s="26" t="s">
        <v>80</v>
      </c>
      <c r="E45" s="23" t="s">
        <v>32</v>
      </c>
      <c r="F45" s="37">
        <v>8</v>
      </c>
      <c r="G45" s="32" t="s">
        <v>33</v>
      </c>
      <c r="H45" s="27" t="s">
        <v>34</v>
      </c>
      <c r="I45" s="34">
        <v>22.23</v>
      </c>
      <c r="J45" s="34">
        <v>177.84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1511085</v>
      </c>
      <c r="C46" s="25">
        <v>271702</v>
      </c>
      <c r="D46" s="26" t="s">
        <v>81</v>
      </c>
      <c r="E46" s="23" t="s">
        <v>32</v>
      </c>
      <c r="F46" s="37">
        <v>71</v>
      </c>
      <c r="G46" s="32" t="s">
        <v>33</v>
      </c>
      <c r="H46" s="27" t="s">
        <v>34</v>
      </c>
      <c r="I46" s="34">
        <v>322.92</v>
      </c>
      <c r="J46" s="34">
        <v>22927.32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1514261</v>
      </c>
      <c r="C47" s="25">
        <v>151565</v>
      </c>
      <c r="D47" s="26" t="s">
        <v>82</v>
      </c>
      <c r="E47" s="23" t="s">
        <v>32</v>
      </c>
      <c r="F47" s="37">
        <v>2</v>
      </c>
      <c r="G47" s="32" t="s">
        <v>33</v>
      </c>
      <c r="H47" s="27" t="s">
        <v>34</v>
      </c>
      <c r="I47" s="34">
        <v>1556.25</v>
      </c>
      <c r="J47" s="34">
        <v>3112.5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1520838</v>
      </c>
      <c r="C48" s="25">
        <v>153624</v>
      </c>
      <c r="D48" s="26" t="s">
        <v>83</v>
      </c>
      <c r="E48" s="23" t="s">
        <v>32</v>
      </c>
      <c r="F48" s="37">
        <v>9</v>
      </c>
      <c r="G48" s="32" t="s">
        <v>33</v>
      </c>
      <c r="H48" s="27" t="s">
        <v>34</v>
      </c>
      <c r="I48" s="34">
        <v>1201.39</v>
      </c>
      <c r="J48" s="34">
        <v>10812.51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1522720</v>
      </c>
      <c r="C49" s="25">
        <v>1522720</v>
      </c>
      <c r="D49" s="26" t="s">
        <v>84</v>
      </c>
      <c r="E49" s="23" t="s">
        <v>32</v>
      </c>
      <c r="F49" s="37">
        <v>500</v>
      </c>
      <c r="G49" s="32" t="s">
        <v>33</v>
      </c>
      <c r="H49" s="27" t="s">
        <v>38</v>
      </c>
      <c r="I49" s="34">
        <v>0.69</v>
      </c>
      <c r="J49" s="34">
        <v>345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1759325</v>
      </c>
      <c r="C50" s="25" t="s">
        <v>85</v>
      </c>
      <c r="D50" s="26" t="s">
        <v>86</v>
      </c>
      <c r="E50" s="23" t="s">
        <v>32</v>
      </c>
      <c r="F50" s="37">
        <v>2</v>
      </c>
      <c r="G50" s="32" t="s">
        <v>33</v>
      </c>
      <c r="H50" s="27" t="s">
        <v>87</v>
      </c>
      <c r="I50" s="34">
        <v>111906.25</v>
      </c>
      <c r="J50" s="34">
        <v>223812.5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1809175</v>
      </c>
      <c r="C51" s="25" t="s">
        <v>88</v>
      </c>
      <c r="D51" s="26" t="s">
        <v>89</v>
      </c>
      <c r="E51" s="23" t="s">
        <v>55</v>
      </c>
      <c r="F51" s="37">
        <v>9</v>
      </c>
      <c r="G51" s="32" t="s">
        <v>33</v>
      </c>
      <c r="H51" s="27" t="s">
        <v>56</v>
      </c>
      <c r="I51" s="34">
        <v>1664.68</v>
      </c>
      <c r="J51" s="34">
        <v>14982.12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1809178</v>
      </c>
      <c r="C52" s="25" t="s">
        <v>90</v>
      </c>
      <c r="D52" s="26" t="s">
        <v>91</v>
      </c>
      <c r="E52" s="23" t="s">
        <v>55</v>
      </c>
      <c r="F52" s="37">
        <v>10</v>
      </c>
      <c r="G52" s="32" t="s">
        <v>33</v>
      </c>
      <c r="H52" s="27" t="s">
        <v>56</v>
      </c>
      <c r="I52" s="34">
        <v>1664.68</v>
      </c>
      <c r="J52" s="34">
        <v>16646.8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1809178</v>
      </c>
      <c r="C53" s="25" t="s">
        <v>90</v>
      </c>
      <c r="D53" s="26" t="s">
        <v>91</v>
      </c>
      <c r="E53" s="23" t="s">
        <v>55</v>
      </c>
      <c r="F53" s="37">
        <v>43</v>
      </c>
      <c r="G53" s="32" t="s">
        <v>33</v>
      </c>
      <c r="H53" s="27" t="s">
        <v>56</v>
      </c>
      <c r="I53" s="34">
        <v>1664.68</v>
      </c>
      <c r="J53" s="34">
        <v>71581.24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1809179</v>
      </c>
      <c r="C54" s="25" t="s">
        <v>92</v>
      </c>
      <c r="D54" s="26" t="s">
        <v>93</v>
      </c>
      <c r="E54" s="23" t="s">
        <v>55</v>
      </c>
      <c r="F54" s="37">
        <v>24</v>
      </c>
      <c r="G54" s="32" t="s">
        <v>33</v>
      </c>
      <c r="H54" s="27" t="s">
        <v>56</v>
      </c>
      <c r="I54" s="34">
        <v>1664.68</v>
      </c>
      <c r="J54" s="34">
        <v>39952.32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1809179</v>
      </c>
      <c r="C55" s="25" t="s">
        <v>92</v>
      </c>
      <c r="D55" s="26" t="s">
        <v>93</v>
      </c>
      <c r="E55" s="23" t="s">
        <v>55</v>
      </c>
      <c r="F55" s="37">
        <v>31</v>
      </c>
      <c r="G55" s="32" t="s">
        <v>33</v>
      </c>
      <c r="H55" s="27" t="s">
        <v>56</v>
      </c>
      <c r="I55" s="34">
        <v>1664.68</v>
      </c>
      <c r="J55" s="34">
        <v>51605.08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1809180</v>
      </c>
      <c r="C56" s="25" t="s">
        <v>94</v>
      </c>
      <c r="D56" s="26" t="s">
        <v>95</v>
      </c>
      <c r="E56" s="23" t="s">
        <v>55</v>
      </c>
      <c r="F56" s="37">
        <v>9</v>
      </c>
      <c r="G56" s="32" t="s">
        <v>33</v>
      </c>
      <c r="H56" s="27" t="s">
        <v>56</v>
      </c>
      <c r="I56" s="34">
        <v>1664.68</v>
      </c>
      <c r="J56" s="34">
        <v>14982.12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1809180</v>
      </c>
      <c r="C57" s="25" t="s">
        <v>94</v>
      </c>
      <c r="D57" s="26" t="s">
        <v>95</v>
      </c>
      <c r="E57" s="23" t="s">
        <v>55</v>
      </c>
      <c r="F57" s="37">
        <v>50</v>
      </c>
      <c r="G57" s="32" t="s">
        <v>33</v>
      </c>
      <c r="H57" s="27" t="s">
        <v>56</v>
      </c>
      <c r="I57" s="34">
        <v>1664.68</v>
      </c>
      <c r="J57" s="34">
        <v>83234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1809180</v>
      </c>
      <c r="C58" s="25" t="s">
        <v>94</v>
      </c>
      <c r="D58" s="26" t="s">
        <v>95</v>
      </c>
      <c r="E58" s="23" t="s">
        <v>55</v>
      </c>
      <c r="F58" s="37">
        <v>23</v>
      </c>
      <c r="G58" s="32" t="s">
        <v>33</v>
      </c>
      <c r="H58" s="27" t="s">
        <v>56</v>
      </c>
      <c r="I58" s="34">
        <v>1664.68</v>
      </c>
      <c r="J58" s="34">
        <v>38287.64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1809193</v>
      </c>
      <c r="C59" s="25" t="s">
        <v>96</v>
      </c>
      <c r="D59" s="26" t="s">
        <v>97</v>
      </c>
      <c r="E59" s="23" t="s">
        <v>55</v>
      </c>
      <c r="F59" s="37">
        <v>18</v>
      </c>
      <c r="G59" s="32" t="s">
        <v>33</v>
      </c>
      <c r="H59" s="27" t="s">
        <v>56</v>
      </c>
      <c r="I59" s="34">
        <v>159.73</v>
      </c>
      <c r="J59" s="34">
        <v>2875.14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1809259</v>
      </c>
      <c r="C60" s="25" t="s">
        <v>98</v>
      </c>
      <c r="D60" s="26" t="s">
        <v>99</v>
      </c>
      <c r="E60" s="23" t="s">
        <v>55</v>
      </c>
      <c r="F60" s="37">
        <v>33</v>
      </c>
      <c r="G60" s="32" t="s">
        <v>33</v>
      </c>
      <c r="H60" s="27" t="s">
        <v>56</v>
      </c>
      <c r="I60" s="34">
        <v>136.81</v>
      </c>
      <c r="J60" s="34">
        <v>4514.73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1809555</v>
      </c>
      <c r="C61" s="25" t="s">
        <v>100</v>
      </c>
      <c r="D61" s="26" t="s">
        <v>101</v>
      </c>
      <c r="E61" s="23" t="s">
        <v>55</v>
      </c>
      <c r="F61" s="37">
        <v>43</v>
      </c>
      <c r="G61" s="32" t="s">
        <v>33</v>
      </c>
      <c r="H61" s="27" t="s">
        <v>56</v>
      </c>
      <c r="I61" s="34">
        <v>136.81</v>
      </c>
      <c r="J61" s="34">
        <v>5882.83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1809556</v>
      </c>
      <c r="C62" s="25" t="s">
        <v>102</v>
      </c>
      <c r="D62" s="26" t="s">
        <v>103</v>
      </c>
      <c r="E62" s="23" t="s">
        <v>55</v>
      </c>
      <c r="F62" s="37">
        <v>86</v>
      </c>
      <c r="G62" s="32" t="s">
        <v>33</v>
      </c>
      <c r="H62" s="27" t="s">
        <v>56</v>
      </c>
      <c r="I62" s="34">
        <v>136.81</v>
      </c>
      <c r="J62" s="34">
        <v>11765.66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1809557</v>
      </c>
      <c r="C63" s="25" t="s">
        <v>104</v>
      </c>
      <c r="D63" s="26" t="s">
        <v>105</v>
      </c>
      <c r="E63" s="23" t="s">
        <v>55</v>
      </c>
      <c r="F63" s="37">
        <v>140</v>
      </c>
      <c r="G63" s="32" t="s">
        <v>33</v>
      </c>
      <c r="H63" s="27" t="s">
        <v>56</v>
      </c>
      <c r="I63" s="34">
        <v>136.81</v>
      </c>
      <c r="J63" s="34">
        <v>19153.4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1809558</v>
      </c>
      <c r="C64" s="25" t="s">
        <v>106</v>
      </c>
      <c r="D64" s="26" t="s">
        <v>107</v>
      </c>
      <c r="E64" s="23" t="s">
        <v>55</v>
      </c>
      <c r="F64" s="37">
        <v>164</v>
      </c>
      <c r="G64" s="32" t="s">
        <v>33</v>
      </c>
      <c r="H64" s="27" t="s">
        <v>56</v>
      </c>
      <c r="I64" s="34">
        <v>159.73</v>
      </c>
      <c r="J64" s="34">
        <v>26195.72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1809559</v>
      </c>
      <c r="C65" s="25" t="s">
        <v>108</v>
      </c>
      <c r="D65" s="26" t="s">
        <v>109</v>
      </c>
      <c r="E65" s="23" t="s">
        <v>55</v>
      </c>
      <c r="F65" s="37">
        <v>39</v>
      </c>
      <c r="G65" s="32" t="s">
        <v>33</v>
      </c>
      <c r="H65" s="27" t="s">
        <v>56</v>
      </c>
      <c r="I65" s="34">
        <v>136.81</v>
      </c>
      <c r="J65" s="34">
        <v>5335.59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1809587</v>
      </c>
      <c r="C66" s="25" t="s">
        <v>110</v>
      </c>
      <c r="D66" s="26" t="s">
        <v>111</v>
      </c>
      <c r="E66" s="23" t="s">
        <v>55</v>
      </c>
      <c r="F66" s="37">
        <v>31</v>
      </c>
      <c r="G66" s="32" t="s">
        <v>33</v>
      </c>
      <c r="H66" s="27" t="s">
        <v>56</v>
      </c>
      <c r="I66" s="34">
        <v>159.73</v>
      </c>
      <c r="J66" s="34">
        <v>4951.63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1809588</v>
      </c>
      <c r="C67" s="25" t="s">
        <v>112</v>
      </c>
      <c r="D67" s="26" t="s">
        <v>113</v>
      </c>
      <c r="E67" s="23" t="s">
        <v>55</v>
      </c>
      <c r="F67" s="37">
        <v>43</v>
      </c>
      <c r="G67" s="32" t="s">
        <v>33</v>
      </c>
      <c r="H67" s="27" t="s">
        <v>56</v>
      </c>
      <c r="I67" s="34">
        <v>136.81</v>
      </c>
      <c r="J67" s="34">
        <v>5882.83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1809589</v>
      </c>
      <c r="C68" s="25" t="s">
        <v>114</v>
      </c>
      <c r="D68" s="26" t="s">
        <v>115</v>
      </c>
      <c r="E68" s="23" t="s">
        <v>55</v>
      </c>
      <c r="F68" s="37">
        <v>159</v>
      </c>
      <c r="G68" s="32" t="s">
        <v>33</v>
      </c>
      <c r="H68" s="27" t="s">
        <v>56</v>
      </c>
      <c r="I68" s="34">
        <v>159.73</v>
      </c>
      <c r="J68" s="34">
        <v>25397.07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1809590</v>
      </c>
      <c r="C69" s="25" t="s">
        <v>116</v>
      </c>
      <c r="D69" s="26" t="s">
        <v>117</v>
      </c>
      <c r="E69" s="23" t="s">
        <v>55</v>
      </c>
      <c r="F69" s="37">
        <v>97</v>
      </c>
      <c r="G69" s="32" t="s">
        <v>33</v>
      </c>
      <c r="H69" s="27" t="s">
        <v>56</v>
      </c>
      <c r="I69" s="34">
        <v>159.73</v>
      </c>
      <c r="J69" s="34">
        <v>15493.81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1809681</v>
      </c>
      <c r="C70" s="25" t="s">
        <v>118</v>
      </c>
      <c r="D70" s="26" t="s">
        <v>119</v>
      </c>
      <c r="E70" s="23" t="s">
        <v>55</v>
      </c>
      <c r="F70" s="37">
        <v>22</v>
      </c>
      <c r="G70" s="32" t="s">
        <v>33</v>
      </c>
      <c r="H70" s="27" t="s">
        <v>56</v>
      </c>
      <c r="I70" s="34">
        <v>159.73</v>
      </c>
      <c r="J70" s="34">
        <v>3514.06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1820140</v>
      </c>
      <c r="C71" s="25">
        <v>1820140</v>
      </c>
      <c r="D71" s="26" t="s">
        <v>120</v>
      </c>
      <c r="E71" s="23" t="s">
        <v>32</v>
      </c>
      <c r="F71" s="37">
        <v>1</v>
      </c>
      <c r="G71" s="32" t="s">
        <v>33</v>
      </c>
      <c r="H71" s="27" t="s">
        <v>38</v>
      </c>
      <c r="I71" s="34">
        <v>8.33</v>
      </c>
      <c r="J71" s="34">
        <v>8.33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1833082</v>
      </c>
      <c r="C72" s="25" t="s">
        <v>121</v>
      </c>
      <c r="D72" s="26" t="s">
        <v>122</v>
      </c>
      <c r="E72" s="23" t="s">
        <v>32</v>
      </c>
      <c r="F72" s="37">
        <v>1</v>
      </c>
      <c r="G72" s="32" t="s">
        <v>33</v>
      </c>
      <c r="H72" s="27" t="s">
        <v>44</v>
      </c>
      <c r="I72" s="34">
        <v>17929.17</v>
      </c>
      <c r="J72" s="34">
        <v>17929.17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1853571</v>
      </c>
      <c r="C73" s="25">
        <v>271430</v>
      </c>
      <c r="D73" s="26" t="s">
        <v>123</v>
      </c>
      <c r="E73" s="23" t="s">
        <v>32</v>
      </c>
      <c r="F73" s="37">
        <v>8</v>
      </c>
      <c r="G73" s="32" t="s">
        <v>33</v>
      </c>
      <c r="H73" s="27" t="s">
        <v>34</v>
      </c>
      <c r="I73" s="34">
        <v>3036.11</v>
      </c>
      <c r="J73" s="34">
        <v>24288.88</v>
      </c>
      <c r="K73" s="38"/>
      <c r="L73" s="33"/>
      <c r="M73" s="20">
        <f>ROUND(L73*K73,2)</f>
        <v>0</v>
      </c>
      <c r="N73" s="9"/>
    </row>
    <row r="74" spans="1:14" s="10" customFormat="1" ht="48.75" customHeight="1">
      <c r="A74" s="22">
        <v>67</v>
      </c>
      <c r="B74" s="24">
        <v>1943895</v>
      </c>
      <c r="C74" s="25">
        <v>1943895</v>
      </c>
      <c r="D74" s="26" t="s">
        <v>124</v>
      </c>
      <c r="E74" s="23" t="s">
        <v>32</v>
      </c>
      <c r="F74" s="37">
        <v>2</v>
      </c>
      <c r="G74" s="32" t="s">
        <v>33</v>
      </c>
      <c r="H74" s="27" t="s">
        <v>38</v>
      </c>
      <c r="I74" s="34">
        <v>47.23</v>
      </c>
      <c r="J74" s="34">
        <v>94.46</v>
      </c>
      <c r="K74" s="38"/>
      <c r="L74" s="33"/>
      <c r="M74" s="20">
        <f>ROUND(L74*K74,2)</f>
        <v>0</v>
      </c>
      <c r="N74" s="9"/>
    </row>
    <row r="75" spans="1:14" s="10" customFormat="1" ht="48.75" customHeight="1">
      <c r="A75" s="22">
        <v>68</v>
      </c>
      <c r="B75" s="24">
        <v>1945429</v>
      </c>
      <c r="C75" s="25">
        <v>1945429</v>
      </c>
      <c r="D75" s="26" t="s">
        <v>125</v>
      </c>
      <c r="E75" s="23" t="s">
        <v>32</v>
      </c>
      <c r="F75" s="37">
        <v>2</v>
      </c>
      <c r="G75" s="32" t="s">
        <v>33</v>
      </c>
      <c r="H75" s="27" t="s">
        <v>38</v>
      </c>
      <c r="I75" s="34">
        <v>34.73</v>
      </c>
      <c r="J75" s="34">
        <v>69.46</v>
      </c>
      <c r="K75" s="38"/>
      <c r="L75" s="33"/>
      <c r="M75" s="20">
        <f>ROUND(L75*K75,2)</f>
        <v>0</v>
      </c>
      <c r="N75" s="9"/>
    </row>
    <row r="76" spans="1:14" s="10" customFormat="1" ht="48.75" customHeight="1">
      <c r="A76" s="22">
        <v>69</v>
      </c>
      <c r="B76" s="24">
        <v>2133356</v>
      </c>
      <c r="C76" s="25">
        <v>2133356</v>
      </c>
      <c r="D76" s="26" t="s">
        <v>126</v>
      </c>
      <c r="E76" s="23" t="s">
        <v>32</v>
      </c>
      <c r="F76" s="37">
        <v>2</v>
      </c>
      <c r="G76" s="32" t="s">
        <v>33</v>
      </c>
      <c r="H76" s="27" t="s">
        <v>38</v>
      </c>
      <c r="I76" s="34">
        <v>80031.25</v>
      </c>
      <c r="J76" s="34">
        <v>160062.5</v>
      </c>
      <c r="K76" s="38"/>
      <c r="L76" s="33"/>
      <c r="M76" s="20">
        <f>ROUND(L76*K76,2)</f>
        <v>0</v>
      </c>
      <c r="N76" s="9"/>
    </row>
    <row r="77" spans="1:14" s="4" customFormat="1" ht="16.5" customHeight="1">
      <c r="A77" s="63" t="s">
        <v>2</v>
      </c>
      <c r="B77" s="64"/>
      <c r="C77" s="64"/>
      <c r="D77" s="64"/>
      <c r="E77" s="64"/>
      <c r="F77" s="64"/>
      <c r="G77" s="64"/>
      <c r="H77" s="64"/>
      <c r="I77" s="65"/>
      <c r="J77" s="28">
        <f>SUM(J8:J76)</f>
        <v>1331238.7800000003</v>
      </c>
      <c r="K77" s="30"/>
      <c r="L77" s="30"/>
      <c r="M77" s="30">
        <f>SUM(M8:M76)</f>
        <v>0</v>
      </c>
      <c r="N77" s="15" t="s">
        <v>16</v>
      </c>
    </row>
    <row r="78" spans="1:14" ht="25.5" customHeight="1">
      <c r="A78" s="47" t="s">
        <v>15</v>
      </c>
      <c r="B78" s="48"/>
      <c r="C78" s="48"/>
      <c r="D78" s="48"/>
      <c r="E78" s="48"/>
      <c r="F78" s="48"/>
      <c r="G78" s="48"/>
      <c r="H78" s="48"/>
      <c r="I78" s="21"/>
      <c r="J78" s="36">
        <f>ROUND(J77*1.2,2)</f>
        <v>1597486.54</v>
      </c>
      <c r="K78" s="39"/>
      <c r="L78" s="31"/>
      <c r="M78" s="31">
        <f>ROUND(M77*1.2,2)</f>
        <v>0</v>
      </c>
      <c r="N78" s="14" t="s">
        <v>26</v>
      </c>
    </row>
    <row r="79" spans="1:14" s="7" customFormat="1" ht="32.25" customHeight="1">
      <c r="A79" s="61" t="s">
        <v>1</v>
      </c>
      <c r="B79" s="61"/>
      <c r="C79" s="61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5.75" customHeight="1">
      <c r="A80" s="41" t="s">
        <v>6</v>
      </c>
      <c r="B80" s="41"/>
      <c r="C80" s="41"/>
      <c r="D80" s="41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5.75" customHeight="1">
      <c r="A81" s="41" t="s">
        <v>7</v>
      </c>
      <c r="B81" s="41"/>
      <c r="C81" s="41"/>
      <c r="D81" s="41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5.75" customHeight="1">
      <c r="A82" s="41" t="s">
        <v>28</v>
      </c>
      <c r="B82" s="41"/>
      <c r="C82" s="41"/>
      <c r="D82" s="41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5" ht="60" customHeight="1">
      <c r="A83" s="41" t="s">
        <v>8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16"/>
    </row>
    <row r="84" spans="1:13" ht="28.5" customHeight="1">
      <c r="A84" s="60" t="s">
        <v>17</v>
      </c>
      <c r="B84" s="60"/>
      <c r="C84" s="60"/>
      <c r="D84" s="60"/>
      <c r="E84" s="60"/>
      <c r="F84" s="17"/>
      <c r="G84" s="18"/>
      <c r="H84" s="18"/>
      <c r="I84" s="19"/>
      <c r="J84" s="19"/>
      <c r="K84" s="19"/>
      <c r="L84" s="19"/>
      <c r="M84" s="19"/>
    </row>
    <row r="85" spans="1:13" ht="28.5" customHeight="1">
      <c r="A85" s="57" t="s">
        <v>18</v>
      </c>
      <c r="B85" s="57" t="s">
        <v>19</v>
      </c>
      <c r="C85" s="57"/>
      <c r="D85" s="57"/>
      <c r="E85" s="57"/>
      <c r="F85" s="58" t="s">
        <v>20</v>
      </c>
      <c r="G85" s="58"/>
      <c r="H85" s="58"/>
      <c r="I85" s="19"/>
      <c r="J85" s="19"/>
      <c r="K85" s="19"/>
      <c r="L85" s="19"/>
      <c r="M85" s="19"/>
    </row>
    <row r="86" spans="4:14" ht="15">
      <c r="D86" s="3"/>
      <c r="E86" s="6"/>
      <c r="F86" s="3"/>
      <c r="G86" s="3"/>
      <c r="H86" s="3"/>
      <c r="I86" s="3"/>
      <c r="J86" s="3"/>
      <c r="K86" s="3"/>
      <c r="L86" s="3"/>
      <c r="M86" s="3"/>
      <c r="N86" s="7"/>
    </row>
  </sheetData>
  <sheetProtection/>
  <autoFilter ref="A7:N85"/>
  <mergeCells count="26">
    <mergeCell ref="A85:E85"/>
    <mergeCell ref="F85:H85"/>
    <mergeCell ref="F5:F6"/>
    <mergeCell ref="G5:H5"/>
    <mergeCell ref="C5:C6"/>
    <mergeCell ref="A84:E84"/>
    <mergeCell ref="A83:N83"/>
    <mergeCell ref="A79:C79"/>
    <mergeCell ref="N4:N6"/>
    <mergeCell ref="A77:I77"/>
    <mergeCell ref="A2:N2"/>
    <mergeCell ref="L4:L6"/>
    <mergeCell ref="D5:D6"/>
    <mergeCell ref="A4:A6"/>
    <mergeCell ref="I4:I6"/>
    <mergeCell ref="K4:K6"/>
    <mergeCell ref="A1:N1"/>
    <mergeCell ref="A81:D81"/>
    <mergeCell ref="A82:D82"/>
    <mergeCell ref="A80:D80"/>
    <mergeCell ref="B5:B6"/>
    <mergeCell ref="J4:J6"/>
    <mergeCell ref="B4:H4"/>
    <mergeCell ref="M4:M6"/>
    <mergeCell ref="E5:E6"/>
    <mergeCell ref="A78:H78"/>
  </mergeCells>
  <dataValidations count="1">
    <dataValidation operator="lessThanOrEqual" allowBlank="1" showInputMessage="1" showErrorMessage="1" sqref="B8:B7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2023-07-27T11:52:39Z</dcterms:modified>
  <cp:category/>
  <cp:version/>
  <cp:contentType/>
  <cp:contentStatus/>
</cp:coreProperties>
</file>