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23 УСМТР\Приложение к объявлению о запросе цен лот 123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" i="1" l="1"/>
  <c r="M37" i="1" s="1"/>
  <c r="Q4" i="1" s="1"/>
  <c r="T3" i="1" l="1"/>
  <c r="U3" i="1" s="1"/>
</calcChain>
</file>

<file path=xl/sharedStrings.xml><?xml version="1.0" encoding="utf-8"?>
<sst xmlns="http://schemas.openxmlformats.org/spreadsheetml/2006/main" count="190" uniqueCount="71">
  <si>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</si>
  <si>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</si>
  <si>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</si>
  <si>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</si>
  <si>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</si>
  <si>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</si>
  <si>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</si>
  <si>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</si>
  <si>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</si>
  <si>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</si>
  <si>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</si>
  <si>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</si>
  <si>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</si>
  <si>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</si>
  <si>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</si>
  <si>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</si>
  <si>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</si>
  <si>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</si>
  <si>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</si>
  <si>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</si>
  <si>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</si>
  <si>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TNZ1300002</t>
  </si>
  <si>
    <t>TNZ1000005</t>
  </si>
  <si>
    <t>TNZ1300001</t>
  </si>
  <si>
    <t>TNZ1200001</t>
  </si>
  <si>
    <t>TNZ1000006</t>
  </si>
  <si>
    <t>TNZ1100001</t>
  </si>
  <si>
    <t>TNZ1700002</t>
  </si>
  <si>
    <t>TNZ1200002</t>
  </si>
  <si>
    <t>TNZ1000007</t>
  </si>
  <si>
    <t>TNZ1200004</t>
  </si>
  <si>
    <t>TNZ1300003</t>
  </si>
  <si>
    <t>TNZ1000009</t>
  </si>
  <si>
    <t>TNZ1200003</t>
  </si>
  <si>
    <t>TNZ1300004</t>
  </si>
  <si>
    <t>Лот123.24  УСМТР (ДЕЛИМЫЙ )</t>
  </si>
  <si>
    <t>1003394</t>
  </si>
  <si>
    <t>Фланец привар.встык 1-500-16 ст20</t>
  </si>
  <si>
    <t>1007902</t>
  </si>
  <si>
    <t>Фланец плоск.привар. 1-600-16 ст20</t>
  </si>
  <si>
    <t>1044735</t>
  </si>
  <si>
    <t>Фланец привар.встык 1-800-16 ст20</t>
  </si>
  <si>
    <t>1083290</t>
  </si>
  <si>
    <t>Фланец плоск.привар. 1-500-6 ст20</t>
  </si>
  <si>
    <t>1165915</t>
  </si>
  <si>
    <t>Фланец привар.встык 3-500-40 ст20</t>
  </si>
  <si>
    <t>1237024</t>
  </si>
  <si>
    <t>Фланец привар.встык 1-600-2,5 ст20</t>
  </si>
  <si>
    <t>1288669</t>
  </si>
  <si>
    <t>1288681</t>
  </si>
  <si>
    <t>Фланец привар.встык 2-600-40 ст20</t>
  </si>
  <si>
    <t>Фланец привар.встык 3-600-40 ст20</t>
  </si>
  <si>
    <t>1305166</t>
  </si>
  <si>
    <t>1305167</t>
  </si>
  <si>
    <t>TNZ1100003</t>
  </si>
  <si>
    <t>Фланец плоск.привар. 1-600-16 ст12Х18Н9Т</t>
  </si>
  <si>
    <t>Фланец плоск.привар. 1-500-16 ст12Х18Н9Т</t>
  </si>
  <si>
    <t>1322146</t>
  </si>
  <si>
    <t>1322147</t>
  </si>
  <si>
    <t>Фланец привар.встык 2-500-25 ст15Х5М</t>
  </si>
  <si>
    <t>Фланец привар.встык 2-500-40 ст15Х5М</t>
  </si>
  <si>
    <t>1322150</t>
  </si>
  <si>
    <t>1322151</t>
  </si>
  <si>
    <t>Фланец привар.встык 3-500-25 ст15Х5М</t>
  </si>
  <si>
    <t>Фланец привар.встык 3-500-40 ст15Х5М</t>
  </si>
  <si>
    <t>1330116</t>
  </si>
  <si>
    <t>Фланец WN CL600 LM DN500-550х25 A105</t>
  </si>
  <si>
    <t>1333394</t>
  </si>
  <si>
    <t>Фланец привар.встык 1-1000-16 ст20</t>
  </si>
  <si>
    <t>1463990</t>
  </si>
  <si>
    <t>Фланец плоск.привар. 1-1000-2,5 ст20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</si>
</sst>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workbookViewId="0">
      <selection activeCell="W26" sqref="W26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35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20" t="s">
        <v>36</v>
      </c>
      <c r="C3" s="20" t="s">
        <v>23</v>
      </c>
      <c r="D3" s="20" t="s">
        <v>37</v>
      </c>
      <c r="E3" s="14"/>
      <c r="F3" s="14"/>
      <c r="G3" s="15" t="s">
        <v>10</v>
      </c>
      <c r="H3" s="20" t="s">
        <v>20</v>
      </c>
      <c r="I3" s="21">
        <v>2</v>
      </c>
      <c r="J3" s="22">
        <v>9514.5600000000013</v>
      </c>
      <c r="K3" s="17"/>
      <c r="L3" s="17"/>
      <c r="M3" s="16">
        <f>I3*J3</f>
        <v>19029.120000000003</v>
      </c>
      <c r="N3" s="23">
        <v>41400</v>
      </c>
      <c r="O3" s="10" t="s">
        <v>15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18">
        <v>2</v>
      </c>
      <c r="B4" s="20" t="s">
        <v>36</v>
      </c>
      <c r="C4" s="20" t="s">
        <v>31</v>
      </c>
      <c r="D4" s="20" t="s">
        <v>37</v>
      </c>
      <c r="E4" s="19"/>
      <c r="F4" s="19"/>
      <c r="G4" s="15" t="s">
        <v>10</v>
      </c>
      <c r="H4" s="20" t="s">
        <v>20</v>
      </c>
      <c r="I4" s="21">
        <v>2</v>
      </c>
      <c r="J4" s="22">
        <v>3488.1279999999997</v>
      </c>
      <c r="K4" s="19"/>
      <c r="L4" s="19"/>
      <c r="M4" s="16">
        <f t="shared" ref="M4:M36" si="0">I4*J4</f>
        <v>6976.2559999999994</v>
      </c>
      <c r="N4" s="23">
        <v>41386</v>
      </c>
      <c r="Q4" s="3">
        <f>M37*1.2</f>
        <v>2176403.8715999997</v>
      </c>
    </row>
    <row r="5" spans="1:22" x14ac:dyDescent="0.25">
      <c r="A5" s="24">
        <v>3</v>
      </c>
      <c r="B5" s="20" t="s">
        <v>36</v>
      </c>
      <c r="C5" s="20" t="s">
        <v>34</v>
      </c>
      <c r="D5" s="20" t="s">
        <v>37</v>
      </c>
      <c r="E5" s="25"/>
      <c r="F5" s="25"/>
      <c r="G5" s="15" t="s">
        <v>10</v>
      </c>
      <c r="H5" s="20" t="s">
        <v>20</v>
      </c>
      <c r="I5" s="21">
        <v>4</v>
      </c>
      <c r="J5" s="22">
        <v>12735.59</v>
      </c>
      <c r="K5" s="25"/>
      <c r="L5" s="25"/>
      <c r="M5" s="16">
        <f t="shared" si="0"/>
        <v>50942.36</v>
      </c>
      <c r="N5" s="23">
        <v>41338</v>
      </c>
    </row>
    <row r="6" spans="1:22" x14ac:dyDescent="0.25">
      <c r="A6" s="24">
        <v>4</v>
      </c>
      <c r="B6" s="20" t="s">
        <v>36</v>
      </c>
      <c r="C6" s="20" t="s">
        <v>34</v>
      </c>
      <c r="D6" s="20" t="s">
        <v>37</v>
      </c>
      <c r="E6" s="25"/>
      <c r="F6" s="25"/>
      <c r="G6" s="15" t="s">
        <v>10</v>
      </c>
      <c r="H6" s="20" t="s">
        <v>20</v>
      </c>
      <c r="I6" s="21">
        <v>4</v>
      </c>
      <c r="J6" s="22">
        <v>12735.59</v>
      </c>
      <c r="K6" s="25"/>
      <c r="L6" s="25"/>
      <c r="M6" s="16">
        <f t="shared" si="0"/>
        <v>50942.36</v>
      </c>
      <c r="N6" s="23">
        <v>41338</v>
      </c>
    </row>
    <row r="7" spans="1:22" x14ac:dyDescent="0.25">
      <c r="A7" s="24">
        <v>5</v>
      </c>
      <c r="B7" s="20" t="s">
        <v>38</v>
      </c>
      <c r="C7" s="20" t="s">
        <v>27</v>
      </c>
      <c r="D7" s="20" t="s">
        <v>39</v>
      </c>
      <c r="E7" s="25"/>
      <c r="F7" s="25"/>
      <c r="G7" s="15" t="s">
        <v>10</v>
      </c>
      <c r="H7" s="20" t="s">
        <v>20</v>
      </c>
      <c r="I7" s="21">
        <v>12</v>
      </c>
      <c r="J7" s="22">
        <v>6526.5805</v>
      </c>
      <c r="K7" s="25"/>
      <c r="L7" s="25"/>
      <c r="M7" s="16">
        <f t="shared" si="0"/>
        <v>78318.966</v>
      </c>
      <c r="N7" s="23">
        <v>42978</v>
      </c>
    </row>
    <row r="8" spans="1:22" x14ac:dyDescent="0.25">
      <c r="A8" s="14">
        <v>6</v>
      </c>
      <c r="B8" s="20" t="s">
        <v>40</v>
      </c>
      <c r="C8" s="20" t="s">
        <v>22</v>
      </c>
      <c r="D8" s="20" t="s">
        <v>41</v>
      </c>
      <c r="E8" s="25"/>
      <c r="F8" s="25"/>
      <c r="G8" s="15" t="s">
        <v>10</v>
      </c>
      <c r="H8" s="20" t="s">
        <v>20</v>
      </c>
      <c r="I8" s="21">
        <v>5</v>
      </c>
      <c r="J8" s="22">
        <v>4816</v>
      </c>
      <c r="K8" s="25"/>
      <c r="L8" s="25"/>
      <c r="M8" s="16">
        <f t="shared" si="0"/>
        <v>24080</v>
      </c>
      <c r="N8" s="23">
        <v>40303</v>
      </c>
    </row>
    <row r="9" spans="1:22" x14ac:dyDescent="0.25">
      <c r="A9" s="18">
        <v>7</v>
      </c>
      <c r="B9" s="20" t="s">
        <v>40</v>
      </c>
      <c r="C9" s="20" t="s">
        <v>23</v>
      </c>
      <c r="D9" s="20" t="s">
        <v>41</v>
      </c>
      <c r="E9" s="25"/>
      <c r="F9" s="25"/>
      <c r="G9" s="15" t="s">
        <v>10</v>
      </c>
      <c r="H9" s="20" t="s">
        <v>20</v>
      </c>
      <c r="I9" s="21">
        <v>7</v>
      </c>
      <c r="J9" s="22">
        <v>7872.5520000000006</v>
      </c>
      <c r="K9" s="25"/>
      <c r="L9" s="25"/>
      <c r="M9" s="16">
        <f t="shared" si="0"/>
        <v>55107.864000000001</v>
      </c>
      <c r="N9" s="23">
        <v>41338</v>
      </c>
    </row>
    <row r="10" spans="1:22" x14ac:dyDescent="0.25">
      <c r="A10" s="24">
        <v>8</v>
      </c>
      <c r="B10" s="20" t="s">
        <v>42</v>
      </c>
      <c r="C10" s="20" t="s">
        <v>23</v>
      </c>
      <c r="D10" s="20" t="s">
        <v>43</v>
      </c>
      <c r="E10" s="25"/>
      <c r="F10" s="25"/>
      <c r="G10" s="15" t="s">
        <v>10</v>
      </c>
      <c r="H10" s="20" t="s">
        <v>20</v>
      </c>
      <c r="I10" s="21">
        <v>2</v>
      </c>
      <c r="J10" s="22">
        <v>1975</v>
      </c>
      <c r="K10" s="25"/>
      <c r="L10" s="25"/>
      <c r="M10" s="16">
        <f t="shared" si="0"/>
        <v>3950</v>
      </c>
      <c r="N10" s="23">
        <v>41338</v>
      </c>
    </row>
    <row r="11" spans="1:22" x14ac:dyDescent="0.25">
      <c r="A11" s="24">
        <v>9</v>
      </c>
      <c r="B11" s="20" t="s">
        <v>44</v>
      </c>
      <c r="C11" s="20" t="s">
        <v>23</v>
      </c>
      <c r="D11" s="20" t="s">
        <v>45</v>
      </c>
      <c r="E11" s="25"/>
      <c r="F11" s="25"/>
      <c r="G11" s="15" t="s">
        <v>10</v>
      </c>
      <c r="H11" s="20" t="s">
        <v>20</v>
      </c>
      <c r="I11" s="21">
        <v>3</v>
      </c>
      <c r="J11" s="22">
        <v>14567.53</v>
      </c>
      <c r="K11" s="25"/>
      <c r="L11" s="25"/>
      <c r="M11" s="16">
        <f t="shared" si="0"/>
        <v>43702.590000000004</v>
      </c>
      <c r="N11" s="23">
        <v>41344</v>
      </c>
    </row>
    <row r="12" spans="1:22" x14ac:dyDescent="0.25">
      <c r="A12" s="24">
        <v>10</v>
      </c>
      <c r="B12" s="20" t="s">
        <v>46</v>
      </c>
      <c r="C12" s="20" t="s">
        <v>21</v>
      </c>
      <c r="D12" s="20" t="s">
        <v>47</v>
      </c>
      <c r="E12" s="25"/>
      <c r="F12" s="25"/>
      <c r="G12" s="15" t="s">
        <v>10</v>
      </c>
      <c r="H12" s="20" t="s">
        <v>20</v>
      </c>
      <c r="I12" s="21">
        <v>3</v>
      </c>
      <c r="J12" s="22">
        <v>4455.3599999999997</v>
      </c>
      <c r="K12" s="25"/>
      <c r="L12" s="25"/>
      <c r="M12" s="16">
        <f t="shared" si="0"/>
        <v>13366.079999999998</v>
      </c>
      <c r="N12" s="23">
        <v>41386</v>
      </c>
    </row>
    <row r="13" spans="1:22" x14ac:dyDescent="0.25">
      <c r="A13" s="14">
        <v>11</v>
      </c>
      <c r="B13" s="20" t="s">
        <v>48</v>
      </c>
      <c r="C13" s="20" t="s">
        <v>27</v>
      </c>
      <c r="D13" s="20" t="s">
        <v>50</v>
      </c>
      <c r="E13" s="25"/>
      <c r="F13" s="25"/>
      <c r="G13" s="15" t="s">
        <v>10</v>
      </c>
      <c r="H13" s="20" t="s">
        <v>20</v>
      </c>
      <c r="I13" s="21">
        <v>1</v>
      </c>
      <c r="J13" s="22">
        <v>19381.785</v>
      </c>
      <c r="K13" s="25"/>
      <c r="L13" s="25"/>
      <c r="M13" s="16">
        <f t="shared" si="0"/>
        <v>19381.785</v>
      </c>
      <c r="N13" s="23">
        <v>42978</v>
      </c>
    </row>
    <row r="14" spans="1:22" x14ac:dyDescent="0.25">
      <c r="A14" s="18">
        <v>12</v>
      </c>
      <c r="B14" s="20" t="s">
        <v>49</v>
      </c>
      <c r="C14" s="20" t="s">
        <v>27</v>
      </c>
      <c r="D14" s="20" t="s">
        <v>51</v>
      </c>
      <c r="E14" s="25"/>
      <c r="F14" s="25"/>
      <c r="G14" s="15" t="s">
        <v>10</v>
      </c>
      <c r="H14" s="20" t="s">
        <v>20</v>
      </c>
      <c r="I14" s="21">
        <v>2</v>
      </c>
      <c r="J14" s="22">
        <v>23945.928</v>
      </c>
      <c r="K14" s="25"/>
      <c r="L14" s="25"/>
      <c r="M14" s="16">
        <f t="shared" si="0"/>
        <v>47891.856</v>
      </c>
      <c r="N14" s="23">
        <v>42978</v>
      </c>
    </row>
    <row r="15" spans="1:22" x14ac:dyDescent="0.25">
      <c r="A15" s="24">
        <v>13</v>
      </c>
      <c r="B15" s="20" t="s">
        <v>52</v>
      </c>
      <c r="C15" s="20" t="s">
        <v>32</v>
      </c>
      <c r="D15" s="20" t="s">
        <v>55</v>
      </c>
      <c r="E15" s="25"/>
      <c r="F15" s="25"/>
      <c r="G15" s="15" t="s">
        <v>10</v>
      </c>
      <c r="H15" s="20" t="s">
        <v>20</v>
      </c>
      <c r="I15" s="21">
        <v>8</v>
      </c>
      <c r="J15" s="22">
        <v>12128</v>
      </c>
      <c r="K15" s="25"/>
      <c r="L15" s="25"/>
      <c r="M15" s="16">
        <f t="shared" si="0"/>
        <v>97024</v>
      </c>
      <c r="N15" s="23">
        <v>40344</v>
      </c>
    </row>
    <row r="16" spans="1:22" x14ac:dyDescent="0.25">
      <c r="A16" s="24">
        <v>14</v>
      </c>
      <c r="B16" s="20" t="s">
        <v>53</v>
      </c>
      <c r="C16" s="20" t="s">
        <v>29</v>
      </c>
      <c r="D16" s="20" t="s">
        <v>56</v>
      </c>
      <c r="E16" s="25"/>
      <c r="F16" s="25"/>
      <c r="G16" s="15" t="s">
        <v>10</v>
      </c>
      <c r="H16" s="20" t="s">
        <v>20</v>
      </c>
      <c r="I16" s="21">
        <v>4</v>
      </c>
      <c r="J16" s="22">
        <v>9144.848</v>
      </c>
      <c r="K16" s="25"/>
      <c r="L16" s="25"/>
      <c r="M16" s="16">
        <f t="shared" si="0"/>
        <v>36579.392</v>
      </c>
      <c r="N16" s="23">
        <v>40344</v>
      </c>
    </row>
    <row r="17" spans="1:14" x14ac:dyDescent="0.25">
      <c r="A17" s="24">
        <v>15</v>
      </c>
      <c r="B17" s="20" t="s">
        <v>53</v>
      </c>
      <c r="C17" s="20" t="s">
        <v>22</v>
      </c>
      <c r="D17" s="20" t="s">
        <v>56</v>
      </c>
      <c r="E17" s="25"/>
      <c r="F17" s="25"/>
      <c r="G17" s="15" t="s">
        <v>10</v>
      </c>
      <c r="H17" s="20" t="s">
        <v>20</v>
      </c>
      <c r="I17" s="21">
        <v>4</v>
      </c>
      <c r="J17" s="22">
        <v>12019.056</v>
      </c>
      <c r="K17" s="25"/>
      <c r="L17" s="25"/>
      <c r="M17" s="16">
        <f t="shared" si="0"/>
        <v>48076.224000000002</v>
      </c>
      <c r="N17" s="23">
        <v>40394</v>
      </c>
    </row>
    <row r="18" spans="1:14" x14ac:dyDescent="0.25">
      <c r="A18" s="14">
        <v>16</v>
      </c>
      <c r="B18" s="20" t="s">
        <v>53</v>
      </c>
      <c r="C18" s="20" t="s">
        <v>25</v>
      </c>
      <c r="D18" s="20" t="s">
        <v>56</v>
      </c>
      <c r="E18" s="25"/>
      <c r="F18" s="25"/>
      <c r="G18" s="15" t="s">
        <v>10</v>
      </c>
      <c r="H18" s="20" t="s">
        <v>20</v>
      </c>
      <c r="I18" s="21">
        <v>4</v>
      </c>
      <c r="J18" s="22">
        <v>9280</v>
      </c>
      <c r="K18" s="25"/>
      <c r="L18" s="25"/>
      <c r="M18" s="16">
        <f t="shared" si="0"/>
        <v>37120</v>
      </c>
      <c r="N18" s="23">
        <v>40514</v>
      </c>
    </row>
    <row r="19" spans="1:14" x14ac:dyDescent="0.25">
      <c r="A19" s="18">
        <v>17</v>
      </c>
      <c r="B19" s="20" t="s">
        <v>53</v>
      </c>
      <c r="C19" s="20" t="s">
        <v>54</v>
      </c>
      <c r="D19" s="20" t="s">
        <v>56</v>
      </c>
      <c r="E19" s="25"/>
      <c r="F19" s="25"/>
      <c r="G19" s="15" t="s">
        <v>10</v>
      </c>
      <c r="H19" s="20" t="s">
        <v>20</v>
      </c>
      <c r="I19" s="21">
        <v>10</v>
      </c>
      <c r="J19" s="22">
        <v>27415.903999999999</v>
      </c>
      <c r="K19" s="25"/>
      <c r="L19" s="25"/>
      <c r="M19" s="16">
        <f t="shared" si="0"/>
        <v>274159.03999999998</v>
      </c>
      <c r="N19" s="23">
        <v>40869</v>
      </c>
    </row>
    <row r="20" spans="1:14" x14ac:dyDescent="0.25">
      <c r="A20" s="24">
        <v>18</v>
      </c>
      <c r="B20" s="20" t="s">
        <v>57</v>
      </c>
      <c r="C20" s="20" t="s">
        <v>24</v>
      </c>
      <c r="D20" s="20" t="s">
        <v>59</v>
      </c>
      <c r="E20" s="25"/>
      <c r="F20" s="25"/>
      <c r="G20" s="15" t="s">
        <v>10</v>
      </c>
      <c r="H20" s="20" t="s">
        <v>20</v>
      </c>
      <c r="I20" s="21">
        <v>1</v>
      </c>
      <c r="J20" s="22">
        <v>33073.055999999997</v>
      </c>
      <c r="K20" s="25"/>
      <c r="L20" s="25"/>
      <c r="M20" s="16">
        <f t="shared" si="0"/>
        <v>33073.055999999997</v>
      </c>
      <c r="N20" s="23">
        <v>41158</v>
      </c>
    </row>
    <row r="21" spans="1:14" x14ac:dyDescent="0.25">
      <c r="A21" s="24">
        <v>19</v>
      </c>
      <c r="B21" s="20" t="s">
        <v>57</v>
      </c>
      <c r="C21" s="20" t="s">
        <v>33</v>
      </c>
      <c r="D21" s="20" t="s">
        <v>59</v>
      </c>
      <c r="E21" s="25"/>
      <c r="F21" s="25"/>
      <c r="G21" s="15" t="s">
        <v>10</v>
      </c>
      <c r="H21" s="20" t="s">
        <v>20</v>
      </c>
      <c r="I21" s="21">
        <v>1</v>
      </c>
      <c r="J21" s="22">
        <v>19558.400000000001</v>
      </c>
      <c r="K21" s="25"/>
      <c r="L21" s="25"/>
      <c r="M21" s="16">
        <f t="shared" si="0"/>
        <v>19558.400000000001</v>
      </c>
      <c r="N21" s="23">
        <v>41187</v>
      </c>
    </row>
    <row r="22" spans="1:14" x14ac:dyDescent="0.25">
      <c r="A22" s="24">
        <v>20</v>
      </c>
      <c r="B22" s="20" t="s">
        <v>58</v>
      </c>
      <c r="C22" s="20" t="s">
        <v>24</v>
      </c>
      <c r="D22" s="20" t="s">
        <v>60</v>
      </c>
      <c r="E22" s="25"/>
      <c r="F22" s="25"/>
      <c r="G22" s="15" t="s">
        <v>10</v>
      </c>
      <c r="H22" s="20" t="s">
        <v>20</v>
      </c>
      <c r="I22" s="21">
        <v>2</v>
      </c>
      <c r="J22" s="22">
        <v>26953.296000000002</v>
      </c>
      <c r="K22" s="25"/>
      <c r="L22" s="25"/>
      <c r="M22" s="16">
        <f t="shared" si="0"/>
        <v>53906.592000000004</v>
      </c>
      <c r="N22" s="23">
        <v>41067</v>
      </c>
    </row>
    <row r="23" spans="1:14" x14ac:dyDescent="0.25">
      <c r="A23" s="14">
        <v>21</v>
      </c>
      <c r="B23" s="20" t="s">
        <v>58</v>
      </c>
      <c r="C23" s="20" t="s">
        <v>33</v>
      </c>
      <c r="D23" s="20" t="s">
        <v>60</v>
      </c>
      <c r="E23" s="25"/>
      <c r="F23" s="25"/>
      <c r="G23" s="15" t="s">
        <v>10</v>
      </c>
      <c r="H23" s="20" t="s">
        <v>20</v>
      </c>
      <c r="I23" s="21">
        <v>2</v>
      </c>
      <c r="J23" s="22">
        <v>51840</v>
      </c>
      <c r="K23" s="25"/>
      <c r="L23" s="25"/>
      <c r="M23" s="16">
        <f t="shared" si="0"/>
        <v>103680</v>
      </c>
      <c r="N23" s="23">
        <v>41158</v>
      </c>
    </row>
    <row r="24" spans="1:14" x14ac:dyDescent="0.25">
      <c r="A24" s="18">
        <v>22</v>
      </c>
      <c r="B24" s="20" t="s">
        <v>58</v>
      </c>
      <c r="C24" s="20" t="s">
        <v>30</v>
      </c>
      <c r="D24" s="20" t="s">
        <v>60</v>
      </c>
      <c r="E24" s="25"/>
      <c r="F24" s="25"/>
      <c r="G24" s="15" t="s">
        <v>10</v>
      </c>
      <c r="H24" s="20" t="s">
        <v>20</v>
      </c>
      <c r="I24" s="21">
        <v>1</v>
      </c>
      <c r="J24" s="22">
        <v>56430.719999999994</v>
      </c>
      <c r="K24" s="25"/>
      <c r="L24" s="25"/>
      <c r="M24" s="16">
        <f t="shared" si="0"/>
        <v>56430.719999999994</v>
      </c>
      <c r="N24" s="23">
        <v>41158</v>
      </c>
    </row>
    <row r="25" spans="1:14" x14ac:dyDescent="0.25">
      <c r="A25" s="24">
        <v>23</v>
      </c>
      <c r="B25" s="20" t="s">
        <v>58</v>
      </c>
      <c r="C25" s="20" t="s">
        <v>23</v>
      </c>
      <c r="D25" s="20" t="s">
        <v>60</v>
      </c>
      <c r="E25" s="25"/>
      <c r="F25" s="25"/>
      <c r="G25" s="15" t="s">
        <v>10</v>
      </c>
      <c r="H25" s="20" t="s">
        <v>20</v>
      </c>
      <c r="I25" s="21">
        <v>2</v>
      </c>
      <c r="J25" s="22">
        <v>10404.975999999999</v>
      </c>
      <c r="K25" s="25"/>
      <c r="L25" s="25"/>
      <c r="M25" s="16">
        <f t="shared" si="0"/>
        <v>20809.951999999997</v>
      </c>
      <c r="N25" s="23">
        <v>41365</v>
      </c>
    </row>
    <row r="26" spans="1:14" x14ac:dyDescent="0.25">
      <c r="A26" s="24">
        <v>24</v>
      </c>
      <c r="B26" s="20" t="s">
        <v>61</v>
      </c>
      <c r="C26" s="20" t="s">
        <v>24</v>
      </c>
      <c r="D26" s="20" t="s">
        <v>63</v>
      </c>
      <c r="E26" s="25"/>
      <c r="F26" s="25"/>
      <c r="G26" s="15" t="s">
        <v>10</v>
      </c>
      <c r="H26" s="20" t="s">
        <v>20</v>
      </c>
      <c r="I26" s="21">
        <v>1</v>
      </c>
      <c r="J26" s="22">
        <v>19774.72</v>
      </c>
      <c r="K26" s="25"/>
      <c r="L26" s="25"/>
      <c r="M26" s="16">
        <f t="shared" si="0"/>
        <v>19774.72</v>
      </c>
      <c r="N26" s="23">
        <v>41158</v>
      </c>
    </row>
    <row r="27" spans="1:14" x14ac:dyDescent="0.25">
      <c r="A27" s="24">
        <v>25</v>
      </c>
      <c r="B27" s="20" t="s">
        <v>61</v>
      </c>
      <c r="C27" s="20" t="s">
        <v>28</v>
      </c>
      <c r="D27" s="20" t="s">
        <v>63</v>
      </c>
      <c r="E27" s="25"/>
      <c r="F27" s="25"/>
      <c r="G27" s="15" t="s">
        <v>10</v>
      </c>
      <c r="H27" s="20" t="s">
        <v>20</v>
      </c>
      <c r="I27" s="21">
        <v>1</v>
      </c>
      <c r="J27" s="22">
        <v>33904.311999999998</v>
      </c>
      <c r="K27" s="25"/>
      <c r="L27" s="25"/>
      <c r="M27" s="16">
        <f t="shared" si="0"/>
        <v>33904.311999999998</v>
      </c>
      <c r="N27" s="23">
        <v>41158</v>
      </c>
    </row>
    <row r="28" spans="1:14" x14ac:dyDescent="0.25">
      <c r="A28" s="14">
        <v>26</v>
      </c>
      <c r="B28" s="20" t="s">
        <v>62</v>
      </c>
      <c r="C28" s="20" t="s">
        <v>34</v>
      </c>
      <c r="D28" s="20" t="s">
        <v>64</v>
      </c>
      <c r="E28" s="25"/>
      <c r="F28" s="25"/>
      <c r="G28" s="15" t="s">
        <v>10</v>
      </c>
      <c r="H28" s="20" t="s">
        <v>20</v>
      </c>
      <c r="I28" s="21">
        <v>2</v>
      </c>
      <c r="J28" s="22">
        <v>30820.608</v>
      </c>
      <c r="K28" s="25"/>
      <c r="L28" s="25"/>
      <c r="M28" s="16">
        <f t="shared" si="0"/>
        <v>61641.216</v>
      </c>
      <c r="N28" s="23">
        <v>41407</v>
      </c>
    </row>
    <row r="29" spans="1:14" x14ac:dyDescent="0.25">
      <c r="A29" s="18">
        <v>27</v>
      </c>
      <c r="B29" s="20" t="s">
        <v>62</v>
      </c>
      <c r="C29" s="20" t="s">
        <v>24</v>
      </c>
      <c r="D29" s="20" t="s">
        <v>64</v>
      </c>
      <c r="E29" s="25"/>
      <c r="F29" s="25"/>
      <c r="G29" s="15" t="s">
        <v>10</v>
      </c>
      <c r="H29" s="20" t="s">
        <v>20</v>
      </c>
      <c r="I29" s="21">
        <v>2</v>
      </c>
      <c r="J29" s="22">
        <v>17968.864000000001</v>
      </c>
      <c r="K29" s="25"/>
      <c r="L29" s="25"/>
      <c r="M29" s="16">
        <f t="shared" si="0"/>
        <v>35937.728000000003</v>
      </c>
      <c r="N29" s="23">
        <v>41067</v>
      </c>
    </row>
    <row r="30" spans="1:14" x14ac:dyDescent="0.25">
      <c r="A30" s="24">
        <v>28</v>
      </c>
      <c r="B30" s="20" t="s">
        <v>62</v>
      </c>
      <c r="C30" s="20" t="s">
        <v>23</v>
      </c>
      <c r="D30" s="20" t="s">
        <v>64</v>
      </c>
      <c r="E30" s="25"/>
      <c r="F30" s="25"/>
      <c r="G30" s="15" t="s">
        <v>10</v>
      </c>
      <c r="H30" s="20" t="s">
        <v>20</v>
      </c>
      <c r="I30" s="21">
        <v>2</v>
      </c>
      <c r="J30" s="22">
        <v>10404.975999999999</v>
      </c>
      <c r="K30" s="25"/>
      <c r="L30" s="25"/>
      <c r="M30" s="16">
        <f t="shared" si="0"/>
        <v>20809.951999999997</v>
      </c>
      <c r="N30" s="23">
        <v>41365</v>
      </c>
    </row>
    <row r="31" spans="1:14" x14ac:dyDescent="0.25">
      <c r="A31" s="24">
        <v>29</v>
      </c>
      <c r="B31" s="20" t="s">
        <v>65</v>
      </c>
      <c r="C31" s="20" t="s">
        <v>26</v>
      </c>
      <c r="D31" s="20" t="s">
        <v>66</v>
      </c>
      <c r="E31" s="25"/>
      <c r="F31" s="25"/>
      <c r="G31" s="15" t="s">
        <v>10</v>
      </c>
      <c r="H31" s="20" t="s">
        <v>20</v>
      </c>
      <c r="I31" s="21">
        <v>1</v>
      </c>
      <c r="J31" s="22">
        <v>17408</v>
      </c>
      <c r="K31" s="25"/>
      <c r="L31" s="25"/>
      <c r="M31" s="16">
        <f t="shared" si="0"/>
        <v>17408</v>
      </c>
      <c r="N31" s="23">
        <v>40687</v>
      </c>
    </row>
    <row r="32" spans="1:14" x14ac:dyDescent="0.25">
      <c r="A32" s="24">
        <v>30</v>
      </c>
      <c r="B32" s="20" t="s">
        <v>67</v>
      </c>
      <c r="C32" s="20" t="s">
        <v>23</v>
      </c>
      <c r="D32" s="20" t="s">
        <v>68</v>
      </c>
      <c r="E32" s="25"/>
      <c r="F32" s="25"/>
      <c r="G32" s="15" t="s">
        <v>10</v>
      </c>
      <c r="H32" s="20" t="s">
        <v>20</v>
      </c>
      <c r="I32" s="21">
        <v>4</v>
      </c>
      <c r="J32" s="22">
        <v>18653.68</v>
      </c>
      <c r="K32" s="25"/>
      <c r="L32" s="25"/>
      <c r="M32" s="16">
        <f t="shared" si="0"/>
        <v>74614.720000000001</v>
      </c>
      <c r="N32" s="23">
        <v>41414</v>
      </c>
    </row>
    <row r="33" spans="1:14" x14ac:dyDescent="0.25">
      <c r="A33" s="14">
        <v>31</v>
      </c>
      <c r="B33" s="20" t="s">
        <v>67</v>
      </c>
      <c r="C33" s="20" t="s">
        <v>23</v>
      </c>
      <c r="D33" s="20" t="s">
        <v>68</v>
      </c>
      <c r="E33" s="25"/>
      <c r="F33" s="25"/>
      <c r="G33" s="15" t="s">
        <v>10</v>
      </c>
      <c r="H33" s="20" t="s">
        <v>20</v>
      </c>
      <c r="I33" s="21">
        <v>4</v>
      </c>
      <c r="J33" s="22">
        <v>18653.68</v>
      </c>
      <c r="K33" s="25"/>
      <c r="L33" s="25"/>
      <c r="M33" s="16">
        <f t="shared" si="0"/>
        <v>74614.720000000001</v>
      </c>
      <c r="N33" s="23">
        <v>41414</v>
      </c>
    </row>
    <row r="34" spans="1:14" x14ac:dyDescent="0.25">
      <c r="A34" s="18">
        <v>32</v>
      </c>
      <c r="B34" s="20" t="s">
        <v>67</v>
      </c>
      <c r="C34" s="20" t="s">
        <v>23</v>
      </c>
      <c r="D34" s="20" t="s">
        <v>68</v>
      </c>
      <c r="E34" s="25"/>
      <c r="F34" s="25"/>
      <c r="G34" s="15" t="s">
        <v>10</v>
      </c>
      <c r="H34" s="20" t="s">
        <v>20</v>
      </c>
      <c r="I34" s="21">
        <v>2</v>
      </c>
      <c r="J34" s="22">
        <v>18653.68</v>
      </c>
      <c r="K34" s="25"/>
      <c r="L34" s="25"/>
      <c r="M34" s="16">
        <f t="shared" si="0"/>
        <v>37307.360000000001</v>
      </c>
      <c r="N34" s="23">
        <v>41414</v>
      </c>
    </row>
    <row r="35" spans="1:14" x14ac:dyDescent="0.25">
      <c r="A35" s="24">
        <v>33</v>
      </c>
      <c r="B35" s="20" t="s">
        <v>69</v>
      </c>
      <c r="C35" s="20" t="s">
        <v>24</v>
      </c>
      <c r="D35" s="20" t="s">
        <v>70</v>
      </c>
      <c r="E35" s="25"/>
      <c r="F35" s="25"/>
      <c r="G35" s="15" t="s">
        <v>10</v>
      </c>
      <c r="H35" s="20" t="s">
        <v>20</v>
      </c>
      <c r="I35" s="21">
        <v>1</v>
      </c>
      <c r="J35" s="22">
        <v>34792.936000000002</v>
      </c>
      <c r="K35" s="25"/>
      <c r="L35" s="25"/>
      <c r="M35" s="16">
        <f t="shared" si="0"/>
        <v>34792.936000000002</v>
      </c>
      <c r="N35" s="23">
        <v>41198</v>
      </c>
    </row>
    <row r="36" spans="1:14" x14ac:dyDescent="0.25">
      <c r="A36" s="24">
        <v>34</v>
      </c>
      <c r="B36" s="20" t="s">
        <v>69</v>
      </c>
      <c r="C36" s="20" t="s">
        <v>24</v>
      </c>
      <c r="D36" s="20" t="s">
        <v>70</v>
      </c>
      <c r="E36" s="25"/>
      <c r="F36" s="25"/>
      <c r="G36" s="15" t="s">
        <v>10</v>
      </c>
      <c r="H36" s="20" t="s">
        <v>20</v>
      </c>
      <c r="I36" s="21">
        <v>6</v>
      </c>
      <c r="J36" s="22">
        <v>34792.936000000002</v>
      </c>
      <c r="K36" s="25"/>
      <c r="L36" s="25"/>
      <c r="M36" s="16">
        <f t="shared" si="0"/>
        <v>208757.61600000001</v>
      </c>
      <c r="N36" s="23">
        <v>41198</v>
      </c>
    </row>
    <row r="37" spans="1:14" x14ac:dyDescent="0.25">
      <c r="M37" s="3">
        <f>SUM(M3:M36)</f>
        <v>1813669.8929999997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2024-07-24T11:32:28Z</dcterms:modified>
</cp:coreProperties>
</file>