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36 УСМТР\Приложение к объявлению о запросе цен лот 136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Лист1!$A$2:$N$2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 l="1"/>
  <c r="Q3" i="1" s="1"/>
</calcChain>
</file>

<file path=xl/sharedStrings.xml><?xml version="1.0" encoding="utf-8"?>
<sst xmlns="http://schemas.openxmlformats.org/spreadsheetml/2006/main" count="49" uniqueCount="29">
  <si>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</si>
  <si>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</si>
  <si>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</si>
  <si>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</si>
  <si>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</si>
  <si>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</si>
  <si>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</si>
  <si>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</si>
  <si>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</si>
  <si>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</si>
  <si>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</si>
  <si>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</si>
  <si>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</si>
  <si>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</si>
  <si>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</si>
  <si>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склад</t>
  </si>
  <si>
    <t>цена рыночная</t>
  </si>
  <si>
    <t>ценас учетом снижения</t>
  </si>
  <si>
    <t>Партия</t>
  </si>
  <si>
    <t>1111961</t>
  </si>
  <si>
    <t>RSN1300002</t>
  </si>
  <si>
    <t>1111962</t>
  </si>
  <si>
    <t>Электропривод AUMASAEXC10.1-22/AME адапт</t>
  </si>
  <si>
    <t>Электропривод AUMASAEXC10.1-45/AME адапт</t>
  </si>
  <si>
    <t>1188230</t>
  </si>
  <si>
    <t>RSN1000003</t>
  </si>
  <si>
    <t>Электропривод AUMA SAExC 10.1/ACExC 01.1</t>
  </si>
  <si>
    <t>Лот136.24  УСМТР (НЕ ДЕЛИМЫЙ )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</si>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</sst>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Q3" sqref="Q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4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27</v>
      </c>
      <c r="M1" s="1"/>
    </row>
    <row r="2" spans="1:22" ht="45" x14ac:dyDescent="0.25">
      <c r="A2" s="2" t="s">
        <v>11</v>
      </c>
      <c r="B2" s="2" t="s">
        <v>0</v>
      </c>
      <c r="C2" s="7" t="s">
        <v>18</v>
      </c>
      <c r="D2" s="5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8" t="s">
        <v>6</v>
      </c>
      <c r="K2" s="5" t="s">
        <v>16</v>
      </c>
      <c r="L2" s="5" t="s">
        <v>17</v>
      </c>
      <c r="M2" s="2" t="s">
        <v>8</v>
      </c>
      <c r="N2" s="2" t="s">
        <v>9</v>
      </c>
      <c r="O2" s="6" t="s">
        <v>15</v>
      </c>
      <c r="R2" t="s">
        <v>13</v>
      </c>
      <c r="S2" t="s">
        <v>12</v>
      </c>
      <c r="V2" t="s">
        <v>14</v>
      </c>
    </row>
    <row r="3" spans="1:22" ht="30" x14ac:dyDescent="0.25">
      <c r="A3" s="12">
        <v>1</v>
      </c>
      <c r="B3" s="14" t="s">
        <v>19</v>
      </c>
      <c r="C3" s="14" t="s">
        <v>20</v>
      </c>
      <c r="D3" s="10" t="s">
        <v>22</v>
      </c>
      <c r="E3" s="13"/>
      <c r="F3" s="13"/>
      <c r="G3" s="10" t="s">
        <v>10</v>
      </c>
      <c r="H3" s="14" t="s">
        <v>28</v>
      </c>
      <c r="I3" s="15">
        <v>18</v>
      </c>
      <c r="J3" s="16">
        <v>151609.75</v>
      </c>
      <c r="K3" s="13"/>
      <c r="L3" s="13"/>
      <c r="M3" s="11">
        <f t="shared" ref="M3:M8" si="0">I3*J3</f>
        <v>2728975.5</v>
      </c>
      <c r="N3" s="17">
        <v>41407</v>
      </c>
      <c r="Q3" s="3">
        <f>M9*1.2</f>
        <v>11376643.752</v>
      </c>
    </row>
    <row r="4" spans="1:22" ht="30" x14ac:dyDescent="0.25">
      <c r="A4" s="18">
        <v>2</v>
      </c>
      <c r="B4" s="14" t="s">
        <v>19</v>
      </c>
      <c r="C4" s="14" t="s">
        <v>20</v>
      </c>
      <c r="D4" s="10" t="s">
        <v>22</v>
      </c>
      <c r="E4" s="19"/>
      <c r="F4" s="19"/>
      <c r="G4" s="10" t="s">
        <v>10</v>
      </c>
      <c r="H4" s="14" t="s">
        <v>28</v>
      </c>
      <c r="I4" s="15">
        <v>12</v>
      </c>
      <c r="J4" s="16">
        <v>151609.75</v>
      </c>
      <c r="K4" s="19"/>
      <c r="L4" s="19"/>
      <c r="M4" s="11">
        <f t="shared" si="0"/>
        <v>1819317</v>
      </c>
      <c r="N4" s="17">
        <v>41407</v>
      </c>
    </row>
    <row r="5" spans="1:22" ht="30" x14ac:dyDescent="0.25">
      <c r="A5" s="18">
        <v>3</v>
      </c>
      <c r="B5" s="14" t="s">
        <v>19</v>
      </c>
      <c r="C5" s="14" t="s">
        <v>20</v>
      </c>
      <c r="D5" s="10" t="s">
        <v>22</v>
      </c>
      <c r="E5" s="19"/>
      <c r="F5" s="19"/>
      <c r="G5" s="10" t="s">
        <v>10</v>
      </c>
      <c r="H5" s="14" t="s">
        <v>28</v>
      </c>
      <c r="I5" s="15">
        <v>16</v>
      </c>
      <c r="J5" s="16">
        <v>151609.75</v>
      </c>
      <c r="K5" s="19"/>
      <c r="L5" s="19"/>
      <c r="M5" s="11">
        <f t="shared" si="0"/>
        <v>2425756</v>
      </c>
      <c r="N5" s="17">
        <v>41407</v>
      </c>
    </row>
    <row r="6" spans="1:22" ht="30" x14ac:dyDescent="0.25">
      <c r="A6" s="18">
        <v>4</v>
      </c>
      <c r="B6" s="14" t="s">
        <v>21</v>
      </c>
      <c r="C6" s="14" t="s">
        <v>20</v>
      </c>
      <c r="D6" s="10" t="s">
        <v>23</v>
      </c>
      <c r="E6" s="19"/>
      <c r="F6" s="19"/>
      <c r="G6" s="10" t="s">
        <v>10</v>
      </c>
      <c r="H6" s="14" t="s">
        <v>28</v>
      </c>
      <c r="I6" s="15">
        <v>2</v>
      </c>
      <c r="J6" s="16">
        <v>195927.97</v>
      </c>
      <c r="K6" s="19"/>
      <c r="L6" s="19"/>
      <c r="M6" s="11">
        <f t="shared" si="0"/>
        <v>391855.94</v>
      </c>
      <c r="N6" s="17">
        <v>41407</v>
      </c>
    </row>
    <row r="7" spans="1:22" ht="30" x14ac:dyDescent="0.25">
      <c r="A7" s="9">
        <v>5</v>
      </c>
      <c r="B7" s="14" t="s">
        <v>21</v>
      </c>
      <c r="C7" s="14" t="s">
        <v>20</v>
      </c>
      <c r="D7" s="10" t="s">
        <v>23</v>
      </c>
      <c r="E7" s="19"/>
      <c r="F7" s="19"/>
      <c r="G7" s="10" t="s">
        <v>10</v>
      </c>
      <c r="H7" s="14" t="s">
        <v>28</v>
      </c>
      <c r="I7" s="15">
        <v>10</v>
      </c>
      <c r="J7" s="16">
        <v>195927.97</v>
      </c>
      <c r="K7" s="19"/>
      <c r="L7" s="19"/>
      <c r="M7" s="11">
        <f t="shared" si="0"/>
        <v>1959279.7</v>
      </c>
      <c r="N7" s="17">
        <v>41407</v>
      </c>
    </row>
    <row r="8" spans="1:22" x14ac:dyDescent="0.25">
      <c r="A8" s="12">
        <v>6</v>
      </c>
      <c r="B8" s="14" t="s">
        <v>24</v>
      </c>
      <c r="C8" s="14" t="s">
        <v>25</v>
      </c>
      <c r="D8" s="10" t="s">
        <v>26</v>
      </c>
      <c r="E8" s="19"/>
      <c r="F8" s="19"/>
      <c r="G8" s="10" t="s">
        <v>10</v>
      </c>
      <c r="H8" s="14" t="s">
        <v>28</v>
      </c>
      <c r="I8" s="15">
        <v>1</v>
      </c>
      <c r="J8" s="16">
        <v>155352.32000000001</v>
      </c>
      <c r="K8" s="19"/>
      <c r="L8" s="19"/>
      <c r="M8" s="11">
        <f t="shared" si="0"/>
        <v>155352.32000000001</v>
      </c>
      <c r="N8" s="17">
        <v>40322</v>
      </c>
    </row>
    <row r="9" spans="1:22" x14ac:dyDescent="0.25">
      <c r="M9" s="3">
        <f>SUM(M3:M8)</f>
        <v>9480536.4600000009</v>
      </c>
    </row>
  </sheetData>
  <autoFilter ref="A2:N2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2024-07-25T08:03:18Z</dcterms:modified>
</cp:coreProperties>
</file>