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46 УСМТР\Приложение к объявлению о запросе цен лот 146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3" i="1" l="1"/>
  <c r="M9" i="1" s="1"/>
  <c r="Q3" i="1" s="1"/>
  <c r="T3" i="1" l="1"/>
  <c r="U3" i="1" s="1"/>
</calcChain>
</file>

<file path=xl/sharedStrings.xml><?xml version="1.0" encoding="utf-8"?>
<sst xmlns="http://schemas.openxmlformats.org/spreadsheetml/2006/main" count="50" uniqueCount="29">
  <si>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</si>
  <si>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</si>
  <si>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</si>
  <si>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</si>
  <si>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</si>
  <si>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</si>
  <si>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</si>
  <si>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</si>
  <si>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</si>
  <si>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</si>
  <si>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</si>
  <si>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</si>
  <si>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</si>
  <si>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</si>
  <si>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</si>
  <si>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</si>
  <si>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</si>
  <si>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</si>
  <si>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</si>
  <si>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</si>
  <si>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КМП</t>
  </si>
  <si>
    <t>RSN1400005</t>
  </si>
  <si>
    <t>Лот146.24  УСМТР (НЕ ДЕЛИМЫЙ )</t>
  </si>
  <si>
    <t>1118639</t>
  </si>
  <si>
    <t>RSN1400006</t>
  </si>
  <si>
    <t>RSN1500006</t>
  </si>
  <si>
    <t>TNZ1700006</t>
  </si>
  <si>
    <t>TNZ1700007</t>
  </si>
  <si>
    <t>Задвижка 30с941нж 200х16 A эл/пр фл.кр.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</si>
</sst>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 wrapText="1"/>
    </xf>
    <xf numFmtId="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6" t="s">
        <v>23</v>
      </c>
      <c r="C3" s="16" t="s">
        <v>21</v>
      </c>
      <c r="D3" s="16" t="s">
        <v>28</v>
      </c>
      <c r="E3" s="14"/>
      <c r="F3" s="14"/>
      <c r="G3" s="16" t="s">
        <v>10</v>
      </c>
      <c r="H3" s="16" t="s">
        <v>20</v>
      </c>
      <c r="I3" s="17">
        <v>1</v>
      </c>
      <c r="J3" s="19">
        <v>205157.91999999998</v>
      </c>
      <c r="K3" s="15"/>
      <c r="L3" s="15"/>
      <c r="M3" s="18">
        <f>I3*J3</f>
        <v>205157.91999999998</v>
      </c>
      <c r="N3" s="20">
        <v>41779</v>
      </c>
      <c r="O3" s="10" t="s">
        <v>15</v>
      </c>
      <c r="Q3" s="4">
        <f>M9*1.2</f>
        <v>4618135.8719999995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21">
        <v>2</v>
      </c>
      <c r="B4" s="16" t="s">
        <v>23</v>
      </c>
      <c r="C4" s="16" t="s">
        <v>21</v>
      </c>
      <c r="D4" s="16" t="s">
        <v>28</v>
      </c>
      <c r="E4" s="21"/>
      <c r="F4" s="21"/>
      <c r="G4" s="16" t="s">
        <v>10</v>
      </c>
      <c r="H4" s="16" t="s">
        <v>20</v>
      </c>
      <c r="I4" s="17">
        <v>5</v>
      </c>
      <c r="J4" s="19">
        <v>205157.91999999998</v>
      </c>
      <c r="K4" s="21"/>
      <c r="L4" s="21"/>
      <c r="M4" s="18">
        <f t="shared" ref="M4:M8" si="0">I4*J4</f>
        <v>1025789.5999999999</v>
      </c>
      <c r="N4" s="20">
        <v>41779</v>
      </c>
    </row>
    <row r="5" spans="1:22" x14ac:dyDescent="0.25">
      <c r="A5" s="21">
        <v>3</v>
      </c>
      <c r="B5" s="16" t="s">
        <v>23</v>
      </c>
      <c r="C5" s="16" t="s">
        <v>24</v>
      </c>
      <c r="D5" s="16" t="s">
        <v>28</v>
      </c>
      <c r="E5" s="21"/>
      <c r="F5" s="21"/>
      <c r="G5" s="16" t="s">
        <v>10</v>
      </c>
      <c r="H5" s="16" t="s">
        <v>20</v>
      </c>
      <c r="I5" s="17">
        <v>1</v>
      </c>
      <c r="J5" s="19">
        <v>212036.79199999999</v>
      </c>
      <c r="K5" s="21"/>
      <c r="L5" s="21"/>
      <c r="M5" s="18">
        <f t="shared" si="0"/>
        <v>212036.79199999999</v>
      </c>
      <c r="N5" s="20">
        <v>41779</v>
      </c>
    </row>
    <row r="6" spans="1:22" x14ac:dyDescent="0.25">
      <c r="A6" s="21">
        <v>4</v>
      </c>
      <c r="B6" s="16" t="s">
        <v>23</v>
      </c>
      <c r="C6" s="16" t="s">
        <v>25</v>
      </c>
      <c r="D6" s="16" t="s">
        <v>28</v>
      </c>
      <c r="E6" s="21"/>
      <c r="F6" s="21"/>
      <c r="G6" s="16" t="s">
        <v>10</v>
      </c>
      <c r="H6" s="16" t="s">
        <v>20</v>
      </c>
      <c r="I6" s="17">
        <v>4</v>
      </c>
      <c r="J6" s="19">
        <v>212036.79199999999</v>
      </c>
      <c r="K6" s="21"/>
      <c r="L6" s="21"/>
      <c r="M6" s="18">
        <f t="shared" si="0"/>
        <v>848147.16799999995</v>
      </c>
      <c r="N6" s="20">
        <v>42346</v>
      </c>
    </row>
    <row r="7" spans="1:22" x14ac:dyDescent="0.25">
      <c r="A7" s="21">
        <v>5</v>
      </c>
      <c r="B7" s="16" t="s">
        <v>23</v>
      </c>
      <c r="C7" s="16" t="s">
        <v>26</v>
      </c>
      <c r="D7" s="16" t="s">
        <v>28</v>
      </c>
      <c r="E7" s="21"/>
      <c r="F7" s="21"/>
      <c r="G7" s="16" t="s">
        <v>10</v>
      </c>
      <c r="H7" s="16" t="s">
        <v>20</v>
      </c>
      <c r="I7" s="17">
        <v>5</v>
      </c>
      <c r="J7" s="19">
        <v>258294.79</v>
      </c>
      <c r="K7" s="21"/>
      <c r="L7" s="21"/>
      <c r="M7" s="18">
        <f t="shared" si="0"/>
        <v>1291473.95</v>
      </c>
      <c r="N7" s="20">
        <v>42979</v>
      </c>
    </row>
    <row r="8" spans="1:22" x14ac:dyDescent="0.25">
      <c r="A8" s="21">
        <v>6</v>
      </c>
      <c r="B8" s="16" t="s">
        <v>23</v>
      </c>
      <c r="C8" s="16" t="s">
        <v>27</v>
      </c>
      <c r="D8" s="16" t="s">
        <v>28</v>
      </c>
      <c r="E8" s="21"/>
      <c r="F8" s="21"/>
      <c r="G8" s="16" t="s">
        <v>10</v>
      </c>
      <c r="H8" s="16" t="s">
        <v>20</v>
      </c>
      <c r="I8" s="17">
        <v>1</v>
      </c>
      <c r="J8" s="19">
        <v>265841.13</v>
      </c>
      <c r="K8" s="21"/>
      <c r="L8" s="21"/>
      <c r="M8" s="18">
        <f t="shared" si="0"/>
        <v>265841.13</v>
      </c>
      <c r="N8" s="20">
        <v>42979</v>
      </c>
    </row>
    <row r="9" spans="1:22" x14ac:dyDescent="0.25">
      <c r="M9" s="3">
        <f>SUM(M3:M8)</f>
        <v>3848446.5599999996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2024-07-24T11:45:38Z</dcterms:modified>
</cp:coreProperties>
</file>