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62 УСМТР\Приложение к объявлению о запросе цен лот 62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3" i="1" l="1"/>
  <c r="M88" i="1" s="1"/>
  <c r="Q4" i="1" s="1"/>
  <c r="T3" i="1" l="1"/>
  <c r="U3" i="1" s="1"/>
</calcChain>
</file>

<file path=xl/sharedStrings.xml><?xml version="1.0" encoding="utf-8"?>
<sst xmlns="http://schemas.openxmlformats.org/spreadsheetml/2006/main" count="445" uniqueCount="104">
  <si>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</si>
  <si>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</si>
  <si>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</si>
  <si>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</si>
  <si>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</si>
  <si>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</si>
  <si>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</si>
  <si>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</si>
  <si>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</si>
  <si>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</si>
  <si>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</si>
  <si>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</si>
  <si>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</si>
  <si>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</si>
  <si>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</si>
  <si>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</si>
  <si>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</si>
  <si>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</si>
  <si>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</si>
  <si>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</si>
  <si>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</si>
  <si>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TNZ1200001</t>
  </si>
  <si>
    <t>TNZ1200002</t>
  </si>
  <si>
    <t>Лот62.24  УСМТР (НЕДЕЛИМЫЙ )</t>
  </si>
  <si>
    <t>1001935</t>
  </si>
  <si>
    <t>TNZ1600001</t>
  </si>
  <si>
    <t>Труба водогазопроводная 50Х3,5</t>
  </si>
  <si>
    <t>1002854</t>
  </si>
  <si>
    <t>TNZ1100001</t>
  </si>
  <si>
    <t>Труба водогазопроводная 32Х3,2 ст3пс</t>
  </si>
  <si>
    <t>1003185</t>
  </si>
  <si>
    <t>TNZ1000003</t>
  </si>
  <si>
    <t>Труба водогазопроводная 32Х3,2 ст10пс</t>
  </si>
  <si>
    <t>1004904</t>
  </si>
  <si>
    <t>TNZ1100002</t>
  </si>
  <si>
    <t>1004908</t>
  </si>
  <si>
    <t>TNZ1000004</t>
  </si>
  <si>
    <t>Труба водогазопроводная 25Х3,2</t>
  </si>
  <si>
    <t>Труба водогазопроводная 20Х2,5 ст2пс</t>
  </si>
  <si>
    <t>1004911</t>
  </si>
  <si>
    <t>TNZ1400002</t>
  </si>
  <si>
    <t>1004912</t>
  </si>
  <si>
    <t>TNZ1200003</t>
  </si>
  <si>
    <t>TNZ1200004</t>
  </si>
  <si>
    <t>TNZ1200005</t>
  </si>
  <si>
    <t>Труба водогазопроводная Ц-32Х3,2</t>
  </si>
  <si>
    <t>Труба водогазопроводная Ц-50Х3,5</t>
  </si>
  <si>
    <t>1007179</t>
  </si>
  <si>
    <t>Труба водогазопроводная Ц-100Х4</t>
  </si>
  <si>
    <t>1007653</t>
  </si>
  <si>
    <t>TNZ1000007</t>
  </si>
  <si>
    <t>TNZ1100004</t>
  </si>
  <si>
    <t>TNZ1100005</t>
  </si>
  <si>
    <t>Труба водогазопроводная 80Х4</t>
  </si>
  <si>
    <t>1008609</t>
  </si>
  <si>
    <t>TNZ1000008</t>
  </si>
  <si>
    <t>TNZ1000009</t>
  </si>
  <si>
    <t>TNZ1000010</t>
  </si>
  <si>
    <t>Труба водогазопроводная 20Х2,5</t>
  </si>
  <si>
    <t>1033539</t>
  </si>
  <si>
    <t>TNZ1000042</t>
  </si>
  <si>
    <t>TNZ1300005</t>
  </si>
  <si>
    <t>1033548</t>
  </si>
  <si>
    <t>TNZ1700001</t>
  </si>
  <si>
    <t>Труба водогазопроводная 40Х3,5</t>
  </si>
  <si>
    <t>Труба водогазопроводная Ц-65Х4</t>
  </si>
  <si>
    <t>1068577</t>
  </si>
  <si>
    <t>TNZ1300001</t>
  </si>
  <si>
    <t>Труба водогазопроводная 32Х2,8</t>
  </si>
  <si>
    <t>1070952</t>
  </si>
  <si>
    <t>Труба водогазопроводная 25Х2,8 ст2пс</t>
  </si>
  <si>
    <t>1091242</t>
  </si>
  <si>
    <t>1091244</t>
  </si>
  <si>
    <t>Труба водогазопроводная 20Х2,8 ст2пс</t>
  </si>
  <si>
    <t>Труба водогазопроводная 15Х2,8 ст2пс</t>
  </si>
  <si>
    <t>1120742</t>
  </si>
  <si>
    <t>Труба водогазопроводная 65Х4 ст2пс</t>
  </si>
  <si>
    <t>1135448</t>
  </si>
  <si>
    <t>Труба водогазопроводная 80Х4 ст2пс</t>
  </si>
  <si>
    <t>1167713</t>
  </si>
  <si>
    <t>Труба водогазопров.Ц-М-Р-40х3,5-6000 ДТТ</t>
  </si>
  <si>
    <t>1229052</t>
  </si>
  <si>
    <t>TNZ1000002</t>
  </si>
  <si>
    <t>Труба водогазопроводная 20Х3,2 ст20</t>
  </si>
  <si>
    <t>1246329</t>
  </si>
  <si>
    <t>Труба водогазопроводная 50Х3</t>
  </si>
  <si>
    <t>1257838</t>
  </si>
  <si>
    <t>TNZ1300007</t>
  </si>
  <si>
    <t>TNZ1300011</t>
  </si>
  <si>
    <t>TNZ1300015</t>
  </si>
  <si>
    <t>1303630</t>
  </si>
  <si>
    <t>Труба водогазопроводная Ц-80Х4</t>
  </si>
  <si>
    <t>1304142</t>
  </si>
  <si>
    <t>Труба водогазопроводная 40Х3</t>
  </si>
  <si>
    <t>1305110</t>
  </si>
  <si>
    <t>Труба водогазопроводная М-Ц-Р 50Х3</t>
  </si>
  <si>
    <t>1305735</t>
  </si>
  <si>
    <t>Труба водогазопроводная М-Р-20Х2,5</t>
  </si>
  <si>
    <t>1342137</t>
  </si>
  <si>
    <t>Труба водогазопров. М-Р-40х3,5-6000 ДТТ</t>
  </si>
  <si>
    <t>1361495</t>
  </si>
  <si>
    <t>Труба водогазопроводная М-Ц-Р 50Х3,5</t>
  </si>
  <si>
    <t>1366640</t>
  </si>
  <si>
    <t>Труба водогазопроводная 100Х4,5 ст2пс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</si>
</sst>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23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24</v>
      </c>
      <c r="C3" s="15" t="s">
        <v>25</v>
      </c>
      <c r="D3" s="15" t="s">
        <v>26</v>
      </c>
      <c r="E3" s="4"/>
      <c r="F3" s="4"/>
      <c r="G3" s="15" t="s">
        <v>10</v>
      </c>
      <c r="H3" s="15" t="s">
        <v>20</v>
      </c>
      <c r="I3" s="17">
        <v>0.03</v>
      </c>
      <c r="J3" s="18">
        <v>9452.25504</v>
      </c>
      <c r="K3" s="13"/>
      <c r="L3" s="13"/>
      <c r="M3" s="13">
        <f>I3*J3</f>
        <v>283.5676512</v>
      </c>
      <c r="N3" s="16">
        <v>42308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4">
        <v>2</v>
      </c>
      <c r="B4" s="15" t="s">
        <v>27</v>
      </c>
      <c r="C4" s="15" t="s">
        <v>28</v>
      </c>
      <c r="D4" s="15" t="s">
        <v>29</v>
      </c>
      <c r="E4" s="19"/>
      <c r="F4" s="19"/>
      <c r="G4" s="15" t="s">
        <v>10</v>
      </c>
      <c r="H4" s="15" t="s">
        <v>20</v>
      </c>
      <c r="I4" s="17">
        <v>5.3999999999999999E-2</v>
      </c>
      <c r="J4" s="18">
        <v>7321.8119999999999</v>
      </c>
      <c r="K4" s="19"/>
      <c r="L4" s="19"/>
      <c r="M4" s="13">
        <f t="shared" ref="M4:M67" si="0">I4*J4</f>
        <v>395.37784799999997</v>
      </c>
      <c r="N4" s="16">
        <v>40787</v>
      </c>
      <c r="Q4" s="3">
        <f>M88*1.2</f>
        <v>434365.41038904036</v>
      </c>
    </row>
    <row r="5" spans="1:22" x14ac:dyDescent="0.25">
      <c r="A5" s="4">
        <v>3</v>
      </c>
      <c r="B5" s="15" t="s">
        <v>30</v>
      </c>
      <c r="C5" s="15" t="s">
        <v>31</v>
      </c>
      <c r="D5" s="15" t="s">
        <v>32</v>
      </c>
      <c r="E5" s="19"/>
      <c r="F5" s="19"/>
      <c r="G5" s="15" t="s">
        <v>10</v>
      </c>
      <c r="H5" s="15" t="s">
        <v>20</v>
      </c>
      <c r="I5" s="17">
        <v>6.8000000000000005E-2</v>
      </c>
      <c r="J5" s="18">
        <v>6726.7439999999997</v>
      </c>
      <c r="K5" s="19"/>
      <c r="L5" s="19"/>
      <c r="M5" s="13">
        <f t="shared" si="0"/>
        <v>457.41859199999999</v>
      </c>
      <c r="N5" s="16">
        <v>40311</v>
      </c>
    </row>
    <row r="6" spans="1:22" x14ac:dyDescent="0.25">
      <c r="A6" s="4">
        <v>4</v>
      </c>
      <c r="B6" s="15" t="s">
        <v>33</v>
      </c>
      <c r="C6" s="15" t="s">
        <v>34</v>
      </c>
      <c r="D6" s="15" t="s">
        <v>37</v>
      </c>
      <c r="E6" s="19"/>
      <c r="F6" s="19"/>
      <c r="G6" s="15" t="s">
        <v>10</v>
      </c>
      <c r="H6" s="15" t="s">
        <v>20</v>
      </c>
      <c r="I6" s="17">
        <v>3.1E-2</v>
      </c>
      <c r="J6" s="18">
        <v>9561.6</v>
      </c>
      <c r="K6" s="19"/>
      <c r="L6" s="19"/>
      <c r="M6" s="13">
        <f t="shared" si="0"/>
        <v>296.40960000000001</v>
      </c>
      <c r="N6" s="16">
        <v>40787</v>
      </c>
    </row>
    <row r="7" spans="1:22" x14ac:dyDescent="0.25">
      <c r="A7" s="4">
        <v>5</v>
      </c>
      <c r="B7" s="15" t="s">
        <v>35</v>
      </c>
      <c r="C7" s="15" t="s">
        <v>36</v>
      </c>
      <c r="D7" s="15" t="s">
        <v>38</v>
      </c>
      <c r="E7" s="19"/>
      <c r="F7" s="19"/>
      <c r="G7" s="15" t="s">
        <v>10</v>
      </c>
      <c r="H7" s="15" t="s">
        <v>20</v>
      </c>
      <c r="I7" s="17">
        <v>3.7709999999999999</v>
      </c>
      <c r="J7" s="18">
        <v>24305.082000000002</v>
      </c>
      <c r="K7" s="19"/>
      <c r="L7" s="19"/>
      <c r="M7" s="13">
        <f t="shared" si="0"/>
        <v>91654.46422200001</v>
      </c>
      <c r="N7" s="16">
        <v>40541</v>
      </c>
    </row>
    <row r="8" spans="1:22" x14ac:dyDescent="0.25">
      <c r="A8" s="4">
        <v>6</v>
      </c>
      <c r="B8" s="15" t="s">
        <v>39</v>
      </c>
      <c r="C8" s="15" t="s">
        <v>40</v>
      </c>
      <c r="D8" s="15" t="s">
        <v>45</v>
      </c>
      <c r="E8" s="19"/>
      <c r="F8" s="19"/>
      <c r="G8" s="15" t="s">
        <v>10</v>
      </c>
      <c r="H8" s="15" t="s">
        <v>20</v>
      </c>
      <c r="I8" s="17">
        <v>6.0000000000000001E-3</v>
      </c>
      <c r="J8" s="18">
        <v>90339.23</v>
      </c>
      <c r="K8" s="19"/>
      <c r="L8" s="19"/>
      <c r="M8" s="13">
        <f t="shared" si="0"/>
        <v>542.03538000000003</v>
      </c>
      <c r="N8" s="16">
        <v>41970</v>
      </c>
    </row>
    <row r="9" spans="1:22" x14ac:dyDescent="0.25">
      <c r="A9" s="4">
        <v>7</v>
      </c>
      <c r="B9" s="15" t="s">
        <v>39</v>
      </c>
      <c r="C9" s="15" t="s">
        <v>40</v>
      </c>
      <c r="D9" s="15" t="s">
        <v>45</v>
      </c>
      <c r="E9" s="19"/>
      <c r="F9" s="19"/>
      <c r="G9" s="15" t="s">
        <v>10</v>
      </c>
      <c r="H9" s="15" t="s">
        <v>20</v>
      </c>
      <c r="I9" s="17">
        <v>2E-3</v>
      </c>
      <c r="J9" s="18">
        <v>90339.23</v>
      </c>
      <c r="K9" s="19"/>
      <c r="L9" s="19"/>
      <c r="M9" s="13">
        <f t="shared" si="0"/>
        <v>180.67846</v>
      </c>
      <c r="N9" s="16">
        <v>41970</v>
      </c>
    </row>
    <row r="10" spans="1:22" x14ac:dyDescent="0.25">
      <c r="A10" s="4">
        <v>8</v>
      </c>
      <c r="B10" s="15" t="s">
        <v>39</v>
      </c>
      <c r="C10" s="15" t="s">
        <v>40</v>
      </c>
      <c r="D10" s="15" t="s">
        <v>45</v>
      </c>
      <c r="E10" s="19"/>
      <c r="F10" s="19"/>
      <c r="G10" s="15" t="s">
        <v>10</v>
      </c>
      <c r="H10" s="15" t="s">
        <v>20</v>
      </c>
      <c r="I10" s="17">
        <v>1.6E-2</v>
      </c>
      <c r="J10" s="18">
        <v>90339.23</v>
      </c>
      <c r="K10" s="19"/>
      <c r="L10" s="19"/>
      <c r="M10" s="13">
        <f t="shared" si="0"/>
        <v>1445.42768</v>
      </c>
      <c r="N10" s="16">
        <v>41970</v>
      </c>
    </row>
    <row r="11" spans="1:22" x14ac:dyDescent="0.25">
      <c r="A11" s="4">
        <v>9</v>
      </c>
      <c r="B11" s="15" t="s">
        <v>39</v>
      </c>
      <c r="C11" s="15" t="s">
        <v>40</v>
      </c>
      <c r="D11" s="15" t="s">
        <v>45</v>
      </c>
      <c r="E11" s="19"/>
      <c r="F11" s="19"/>
      <c r="G11" s="15" t="s">
        <v>10</v>
      </c>
      <c r="H11" s="15" t="s">
        <v>20</v>
      </c>
      <c r="I11" s="17">
        <v>2E-3</v>
      </c>
      <c r="J11" s="18">
        <v>90339.23</v>
      </c>
      <c r="K11" s="19"/>
      <c r="L11" s="19"/>
      <c r="M11" s="13">
        <f t="shared" si="0"/>
        <v>180.67846</v>
      </c>
      <c r="N11" s="16">
        <v>41970</v>
      </c>
    </row>
    <row r="12" spans="1:22" x14ac:dyDescent="0.25">
      <c r="A12" s="4">
        <v>10</v>
      </c>
      <c r="B12" s="15" t="s">
        <v>41</v>
      </c>
      <c r="C12" s="15" t="s">
        <v>34</v>
      </c>
      <c r="D12" s="15" t="s">
        <v>46</v>
      </c>
      <c r="E12" s="19"/>
      <c r="F12" s="19"/>
      <c r="G12" s="15" t="s">
        <v>10</v>
      </c>
      <c r="H12" s="15" t="s">
        <v>20</v>
      </c>
      <c r="I12" s="17">
        <v>2.5000000000000001E-2</v>
      </c>
      <c r="J12" s="18">
        <v>45678</v>
      </c>
      <c r="K12" s="19"/>
      <c r="L12" s="19"/>
      <c r="M12" s="13">
        <f t="shared" si="0"/>
        <v>1141.95</v>
      </c>
      <c r="N12" s="16">
        <v>40756</v>
      </c>
    </row>
    <row r="13" spans="1:22" x14ac:dyDescent="0.25">
      <c r="A13" s="4">
        <v>11</v>
      </c>
      <c r="B13" s="15" t="s">
        <v>41</v>
      </c>
      <c r="C13" s="15" t="s">
        <v>42</v>
      </c>
      <c r="D13" s="15" t="s">
        <v>46</v>
      </c>
      <c r="E13" s="19"/>
      <c r="F13" s="19"/>
      <c r="G13" s="15" t="s">
        <v>10</v>
      </c>
      <c r="H13" s="15" t="s">
        <v>20</v>
      </c>
      <c r="I13" s="17">
        <v>8.5000000000000006E-2</v>
      </c>
      <c r="J13" s="18">
        <v>3398.12</v>
      </c>
      <c r="K13" s="19"/>
      <c r="L13" s="19"/>
      <c r="M13" s="13">
        <f t="shared" si="0"/>
        <v>288.84020000000004</v>
      </c>
      <c r="N13" s="16">
        <v>41124</v>
      </c>
    </row>
    <row r="14" spans="1:22" x14ac:dyDescent="0.25">
      <c r="A14" s="4">
        <v>12</v>
      </c>
      <c r="B14" s="15" t="s">
        <v>41</v>
      </c>
      <c r="C14" s="15" t="s">
        <v>43</v>
      </c>
      <c r="D14" s="15" t="s">
        <v>46</v>
      </c>
      <c r="E14" s="19"/>
      <c r="F14" s="19"/>
      <c r="G14" s="15" t="s">
        <v>10</v>
      </c>
      <c r="H14" s="15" t="s">
        <v>20</v>
      </c>
      <c r="I14" s="17">
        <v>0.33</v>
      </c>
      <c r="J14" s="18">
        <v>67320</v>
      </c>
      <c r="K14" s="19"/>
      <c r="L14" s="19"/>
      <c r="M14" s="13">
        <f t="shared" si="0"/>
        <v>22215.600000000002</v>
      </c>
      <c r="N14" s="16">
        <v>41124</v>
      </c>
    </row>
    <row r="15" spans="1:22" x14ac:dyDescent="0.25">
      <c r="A15" s="4">
        <v>13</v>
      </c>
      <c r="B15" s="15" t="s">
        <v>41</v>
      </c>
      <c r="C15" s="15" t="s">
        <v>44</v>
      </c>
      <c r="D15" s="15" t="s">
        <v>46</v>
      </c>
      <c r="E15" s="19"/>
      <c r="F15" s="19"/>
      <c r="G15" s="15" t="s">
        <v>10</v>
      </c>
      <c r="H15" s="15" t="s">
        <v>20</v>
      </c>
      <c r="I15" s="17">
        <v>3.2000000000000001E-2</v>
      </c>
      <c r="J15" s="18">
        <v>67320</v>
      </c>
      <c r="K15" s="19"/>
      <c r="L15" s="19"/>
      <c r="M15" s="13">
        <f t="shared" si="0"/>
        <v>2154.2400000000002</v>
      </c>
      <c r="N15" s="16">
        <v>41124</v>
      </c>
    </row>
    <row r="16" spans="1:22" x14ac:dyDescent="0.25">
      <c r="A16" s="4">
        <v>14</v>
      </c>
      <c r="B16" s="15" t="s">
        <v>41</v>
      </c>
      <c r="C16" s="15" t="s">
        <v>44</v>
      </c>
      <c r="D16" s="15" t="s">
        <v>46</v>
      </c>
      <c r="E16" s="19"/>
      <c r="F16" s="19"/>
      <c r="G16" s="15" t="s">
        <v>10</v>
      </c>
      <c r="H16" s="15" t="s">
        <v>20</v>
      </c>
      <c r="I16" s="17">
        <v>2.5000000000000001E-2</v>
      </c>
      <c r="J16" s="18">
        <v>67320</v>
      </c>
      <c r="K16" s="19"/>
      <c r="L16" s="19"/>
      <c r="M16" s="13">
        <f t="shared" si="0"/>
        <v>1683</v>
      </c>
      <c r="N16" s="16">
        <v>41124</v>
      </c>
    </row>
    <row r="17" spans="1:14" x14ac:dyDescent="0.25">
      <c r="A17" s="4">
        <v>15</v>
      </c>
      <c r="B17" s="15" t="s">
        <v>47</v>
      </c>
      <c r="C17" s="15" t="s">
        <v>28</v>
      </c>
      <c r="D17" s="15" t="s">
        <v>48</v>
      </c>
      <c r="E17" s="19"/>
      <c r="F17" s="19"/>
      <c r="G17" s="15" t="s">
        <v>10</v>
      </c>
      <c r="H17" s="15" t="s">
        <v>20</v>
      </c>
      <c r="I17" s="17">
        <v>0.34699999999999998</v>
      </c>
      <c r="J17" s="18">
        <v>11300.298000000001</v>
      </c>
      <c r="K17" s="19"/>
      <c r="L17" s="19"/>
      <c r="M17" s="13">
        <f t="shared" si="0"/>
        <v>3921.2034060000001</v>
      </c>
      <c r="N17" s="16">
        <v>40891</v>
      </c>
    </row>
    <row r="18" spans="1:14" x14ac:dyDescent="0.25">
      <c r="A18" s="4">
        <v>16</v>
      </c>
      <c r="B18" s="15" t="s">
        <v>49</v>
      </c>
      <c r="C18" s="15" t="s">
        <v>50</v>
      </c>
      <c r="D18" s="15" t="s">
        <v>53</v>
      </c>
      <c r="E18" s="19"/>
      <c r="F18" s="19"/>
      <c r="G18" s="15" t="s">
        <v>10</v>
      </c>
      <c r="H18" s="15" t="s">
        <v>20</v>
      </c>
      <c r="I18" s="17">
        <v>0.872</v>
      </c>
      <c r="J18" s="18">
        <v>17040</v>
      </c>
      <c r="K18" s="19"/>
      <c r="L18" s="19"/>
      <c r="M18" s="13">
        <f t="shared" si="0"/>
        <v>14858.88</v>
      </c>
      <c r="N18" s="16">
        <v>40539</v>
      </c>
    </row>
    <row r="19" spans="1:14" x14ac:dyDescent="0.25">
      <c r="A19" s="4">
        <v>17</v>
      </c>
      <c r="B19" s="15" t="s">
        <v>49</v>
      </c>
      <c r="C19" s="15" t="s">
        <v>51</v>
      </c>
      <c r="D19" s="15" t="s">
        <v>53</v>
      </c>
      <c r="E19" s="19"/>
      <c r="F19" s="19"/>
      <c r="G19" s="15" t="s">
        <v>10</v>
      </c>
      <c r="H19" s="15" t="s">
        <v>20</v>
      </c>
      <c r="I19" s="17">
        <v>0.1</v>
      </c>
      <c r="J19" s="18">
        <v>12691.523999999999</v>
      </c>
      <c r="K19" s="19"/>
      <c r="L19" s="19"/>
      <c r="M19" s="13">
        <f t="shared" si="0"/>
        <v>1269.1523999999999</v>
      </c>
      <c r="N19" s="16">
        <v>40817</v>
      </c>
    </row>
    <row r="20" spans="1:14" x14ac:dyDescent="0.25">
      <c r="A20" s="4">
        <v>18</v>
      </c>
      <c r="B20" s="15" t="s">
        <v>49</v>
      </c>
      <c r="C20" s="15" t="s">
        <v>52</v>
      </c>
      <c r="D20" s="15" t="s">
        <v>53</v>
      </c>
      <c r="E20" s="19"/>
      <c r="F20" s="19"/>
      <c r="G20" s="15" t="s">
        <v>10</v>
      </c>
      <c r="H20" s="15" t="s">
        <v>20</v>
      </c>
      <c r="I20" s="17">
        <v>1.2E-2</v>
      </c>
      <c r="J20" s="18">
        <v>23542.5</v>
      </c>
      <c r="K20" s="19"/>
      <c r="L20" s="19"/>
      <c r="M20" s="13">
        <f t="shared" si="0"/>
        <v>282.51</v>
      </c>
      <c r="N20" s="16">
        <v>40891</v>
      </c>
    </row>
    <row r="21" spans="1:14" x14ac:dyDescent="0.25">
      <c r="A21" s="4">
        <v>19</v>
      </c>
      <c r="B21" s="15" t="s">
        <v>49</v>
      </c>
      <c r="C21" s="15" t="s">
        <v>21</v>
      </c>
      <c r="D21" s="15" t="s">
        <v>53</v>
      </c>
      <c r="E21" s="19"/>
      <c r="F21" s="19"/>
      <c r="G21" s="15" t="s">
        <v>10</v>
      </c>
      <c r="H21" s="15" t="s">
        <v>20</v>
      </c>
      <c r="I21" s="17">
        <v>0.161</v>
      </c>
      <c r="J21" s="18">
        <v>22557.306</v>
      </c>
      <c r="K21" s="19"/>
      <c r="L21" s="19"/>
      <c r="M21" s="13">
        <f t="shared" si="0"/>
        <v>3631.7262660000001</v>
      </c>
      <c r="N21" s="16">
        <v>41122</v>
      </c>
    </row>
    <row r="22" spans="1:14" x14ac:dyDescent="0.25">
      <c r="A22" s="4">
        <v>20</v>
      </c>
      <c r="B22" s="15" t="s">
        <v>49</v>
      </c>
      <c r="C22" s="15" t="s">
        <v>25</v>
      </c>
      <c r="D22" s="15" t="s">
        <v>53</v>
      </c>
      <c r="E22" s="19"/>
      <c r="F22" s="19"/>
      <c r="G22" s="15" t="s">
        <v>10</v>
      </c>
      <c r="H22" s="15" t="s">
        <v>20</v>
      </c>
      <c r="I22" s="17">
        <v>0.3</v>
      </c>
      <c r="J22" s="18">
        <v>9685.258560000002</v>
      </c>
      <c r="K22" s="19"/>
      <c r="L22" s="19"/>
      <c r="M22" s="13">
        <f t="shared" si="0"/>
        <v>2905.5775680000006</v>
      </c>
      <c r="N22" s="16">
        <v>42308</v>
      </c>
    </row>
    <row r="23" spans="1:14" x14ac:dyDescent="0.25">
      <c r="A23" s="4">
        <v>21</v>
      </c>
      <c r="B23" s="15" t="s">
        <v>54</v>
      </c>
      <c r="C23" s="15" t="s">
        <v>55</v>
      </c>
      <c r="D23" s="15" t="s">
        <v>58</v>
      </c>
      <c r="E23" s="19"/>
      <c r="F23" s="19"/>
      <c r="G23" s="15" t="s">
        <v>10</v>
      </c>
      <c r="H23" s="15" t="s">
        <v>20</v>
      </c>
      <c r="I23" s="17">
        <v>0.29599999999999999</v>
      </c>
      <c r="J23" s="18">
        <v>27913.9</v>
      </c>
      <c r="K23" s="19"/>
      <c r="L23" s="19"/>
      <c r="M23" s="13">
        <f t="shared" si="0"/>
        <v>8262.5144</v>
      </c>
      <c r="N23" s="16">
        <v>40549</v>
      </c>
    </row>
    <row r="24" spans="1:14" x14ac:dyDescent="0.25">
      <c r="A24" s="4">
        <v>22</v>
      </c>
      <c r="B24" s="15" t="s">
        <v>54</v>
      </c>
      <c r="C24" s="15" t="s">
        <v>55</v>
      </c>
      <c r="D24" s="15" t="s">
        <v>58</v>
      </c>
      <c r="E24" s="19"/>
      <c r="F24" s="19"/>
      <c r="G24" s="15" t="s">
        <v>10</v>
      </c>
      <c r="H24" s="15" t="s">
        <v>20</v>
      </c>
      <c r="I24" s="17">
        <v>4.4999999999999998E-2</v>
      </c>
      <c r="J24" s="18">
        <v>27913.9</v>
      </c>
      <c r="K24" s="19"/>
      <c r="L24" s="19"/>
      <c r="M24" s="13">
        <f t="shared" si="0"/>
        <v>1256.1255000000001</v>
      </c>
      <c r="N24" s="16">
        <v>40549</v>
      </c>
    </row>
    <row r="25" spans="1:14" x14ac:dyDescent="0.25">
      <c r="A25" s="4">
        <v>23</v>
      </c>
      <c r="B25" s="15" t="s">
        <v>54</v>
      </c>
      <c r="C25" s="15" t="s">
        <v>55</v>
      </c>
      <c r="D25" s="15" t="s">
        <v>58</v>
      </c>
      <c r="E25" s="19"/>
      <c r="F25" s="19"/>
      <c r="G25" s="15" t="s">
        <v>10</v>
      </c>
      <c r="H25" s="15" t="s">
        <v>20</v>
      </c>
      <c r="I25" s="17">
        <v>0.12</v>
      </c>
      <c r="J25" s="18">
        <v>27913.9</v>
      </c>
      <c r="K25" s="19"/>
      <c r="L25" s="19"/>
      <c r="M25" s="13">
        <f t="shared" si="0"/>
        <v>3349.6680000000001</v>
      </c>
      <c r="N25" s="16">
        <v>40549</v>
      </c>
    </row>
    <row r="26" spans="1:14" x14ac:dyDescent="0.25">
      <c r="A26" s="4">
        <v>24</v>
      </c>
      <c r="B26" s="15" t="s">
        <v>54</v>
      </c>
      <c r="C26" s="15" t="s">
        <v>55</v>
      </c>
      <c r="D26" s="15" t="s">
        <v>58</v>
      </c>
      <c r="E26" s="19"/>
      <c r="F26" s="19"/>
      <c r="G26" s="15" t="s">
        <v>10</v>
      </c>
      <c r="H26" s="15" t="s">
        <v>20</v>
      </c>
      <c r="I26" s="17">
        <v>2.7E-2</v>
      </c>
      <c r="J26" s="18">
        <v>27913.9</v>
      </c>
      <c r="K26" s="19"/>
      <c r="L26" s="19"/>
      <c r="M26" s="13">
        <f t="shared" si="0"/>
        <v>753.67529999999999</v>
      </c>
      <c r="N26" s="16">
        <v>40549</v>
      </c>
    </row>
    <row r="27" spans="1:14" x14ac:dyDescent="0.25">
      <c r="A27" s="4">
        <v>25</v>
      </c>
      <c r="B27" s="15" t="s">
        <v>54</v>
      </c>
      <c r="C27" s="15" t="s">
        <v>55</v>
      </c>
      <c r="D27" s="15" t="s">
        <v>58</v>
      </c>
      <c r="E27" s="19"/>
      <c r="F27" s="19"/>
      <c r="G27" s="15" t="s">
        <v>10</v>
      </c>
      <c r="H27" s="15" t="s">
        <v>20</v>
      </c>
      <c r="I27" s="17">
        <v>3.3000000000000002E-2</v>
      </c>
      <c r="J27" s="18">
        <v>27913.9</v>
      </c>
      <c r="K27" s="19"/>
      <c r="L27" s="19"/>
      <c r="M27" s="13">
        <f t="shared" si="0"/>
        <v>921.15870000000007</v>
      </c>
      <c r="N27" s="16">
        <v>40549</v>
      </c>
    </row>
    <row r="28" spans="1:14" x14ac:dyDescent="0.25">
      <c r="A28" s="4">
        <v>26</v>
      </c>
      <c r="B28" s="15" t="s">
        <v>54</v>
      </c>
      <c r="C28" s="15" t="s">
        <v>56</v>
      </c>
      <c r="D28" s="15" t="s">
        <v>58</v>
      </c>
      <c r="E28" s="19"/>
      <c r="F28" s="19"/>
      <c r="G28" s="15" t="s">
        <v>10</v>
      </c>
      <c r="H28" s="15" t="s">
        <v>20</v>
      </c>
      <c r="I28" s="17">
        <v>0.85099999999999998</v>
      </c>
      <c r="J28" s="18">
        <v>16748.340000000004</v>
      </c>
      <c r="K28" s="19"/>
      <c r="L28" s="19"/>
      <c r="M28" s="13">
        <f t="shared" si="0"/>
        <v>14252.837340000004</v>
      </c>
      <c r="N28" s="16">
        <v>40549</v>
      </c>
    </row>
    <row r="29" spans="1:14" x14ac:dyDescent="0.25">
      <c r="A29" s="4">
        <v>27</v>
      </c>
      <c r="B29" s="15" t="s">
        <v>54</v>
      </c>
      <c r="C29" s="15" t="s">
        <v>57</v>
      </c>
      <c r="D29" s="15" t="s">
        <v>58</v>
      </c>
      <c r="E29" s="19"/>
      <c r="F29" s="19"/>
      <c r="G29" s="15" t="s">
        <v>10</v>
      </c>
      <c r="H29" s="15" t="s">
        <v>20</v>
      </c>
      <c r="I29" s="17">
        <v>0.64700000000000002</v>
      </c>
      <c r="J29" s="18">
        <v>8179.2</v>
      </c>
      <c r="K29" s="19"/>
      <c r="L29" s="19"/>
      <c r="M29" s="13">
        <f t="shared" si="0"/>
        <v>5291.9423999999999</v>
      </c>
      <c r="N29" s="16">
        <v>40539</v>
      </c>
    </row>
    <row r="30" spans="1:14" x14ac:dyDescent="0.25">
      <c r="A30" s="4">
        <v>28</v>
      </c>
      <c r="B30" s="15" t="s">
        <v>59</v>
      </c>
      <c r="C30" s="15" t="s">
        <v>60</v>
      </c>
      <c r="D30" s="15" t="s">
        <v>64</v>
      </c>
      <c r="E30" s="19"/>
      <c r="F30" s="19"/>
      <c r="G30" s="15" t="s">
        <v>10</v>
      </c>
      <c r="H30" s="15" t="s">
        <v>20</v>
      </c>
      <c r="I30" s="17">
        <v>2.23</v>
      </c>
      <c r="J30" s="18">
        <v>7807.9859999999999</v>
      </c>
      <c r="K30" s="19"/>
      <c r="L30" s="19"/>
      <c r="M30" s="13">
        <f t="shared" si="0"/>
        <v>17411.808779999999</v>
      </c>
      <c r="N30" s="16">
        <v>40539</v>
      </c>
    </row>
    <row r="31" spans="1:14" x14ac:dyDescent="0.25">
      <c r="A31" s="4">
        <v>29</v>
      </c>
      <c r="B31" s="15" t="s">
        <v>59</v>
      </c>
      <c r="C31" s="15" t="s">
        <v>60</v>
      </c>
      <c r="D31" s="15" t="s">
        <v>64</v>
      </c>
      <c r="E31" s="19"/>
      <c r="F31" s="19"/>
      <c r="G31" s="15" t="s">
        <v>10</v>
      </c>
      <c r="H31" s="15" t="s">
        <v>20</v>
      </c>
      <c r="I31" s="17">
        <v>3.8</v>
      </c>
      <c r="J31" s="18">
        <v>7807.9859999999999</v>
      </c>
      <c r="K31" s="19"/>
      <c r="L31" s="19"/>
      <c r="M31" s="13">
        <f t="shared" si="0"/>
        <v>29670.346799999999</v>
      </c>
      <c r="N31" s="16">
        <v>40539</v>
      </c>
    </row>
    <row r="32" spans="1:14" x14ac:dyDescent="0.25">
      <c r="A32" s="4">
        <v>30</v>
      </c>
      <c r="B32" s="15" t="s">
        <v>59</v>
      </c>
      <c r="C32" s="15" t="s">
        <v>61</v>
      </c>
      <c r="D32" s="15" t="s">
        <v>64</v>
      </c>
      <c r="E32" s="19"/>
      <c r="F32" s="19"/>
      <c r="G32" s="15" t="s">
        <v>10</v>
      </c>
      <c r="H32" s="15" t="s">
        <v>20</v>
      </c>
      <c r="I32" s="17">
        <v>0.67200000000000004</v>
      </c>
      <c r="J32" s="18">
        <v>10937.663999999999</v>
      </c>
      <c r="K32" s="19"/>
      <c r="L32" s="19"/>
      <c r="M32" s="13">
        <f t="shared" si="0"/>
        <v>7350.1102080000001</v>
      </c>
      <c r="N32" s="16">
        <v>41465</v>
      </c>
    </row>
    <row r="33" spans="1:14" x14ac:dyDescent="0.25">
      <c r="A33" s="4">
        <v>31</v>
      </c>
      <c r="B33" s="15" t="s">
        <v>59</v>
      </c>
      <c r="C33" s="15" t="s">
        <v>25</v>
      </c>
      <c r="D33" s="15" t="s">
        <v>64</v>
      </c>
      <c r="E33" s="19"/>
      <c r="F33" s="19"/>
      <c r="G33" s="15" t="s">
        <v>10</v>
      </c>
      <c r="H33" s="15" t="s">
        <v>20</v>
      </c>
      <c r="I33" s="17">
        <v>0.23</v>
      </c>
      <c r="J33" s="18">
        <v>8147.8569599999992</v>
      </c>
      <c r="K33" s="19"/>
      <c r="L33" s="19"/>
      <c r="M33" s="13">
        <f t="shared" si="0"/>
        <v>1874.0071008</v>
      </c>
      <c r="N33" s="16">
        <v>42308</v>
      </c>
    </row>
    <row r="34" spans="1:14" x14ac:dyDescent="0.25">
      <c r="A34" s="4">
        <v>32</v>
      </c>
      <c r="B34" s="15" t="s">
        <v>62</v>
      </c>
      <c r="C34" s="15" t="s">
        <v>42</v>
      </c>
      <c r="D34" s="15" t="s">
        <v>65</v>
      </c>
      <c r="E34" s="19"/>
      <c r="F34" s="19"/>
      <c r="G34" s="15" t="s">
        <v>10</v>
      </c>
      <c r="H34" s="15" t="s">
        <v>20</v>
      </c>
      <c r="I34" s="17">
        <v>9.6000000000000002E-2</v>
      </c>
      <c r="J34" s="18">
        <v>19388.159999999996</v>
      </c>
      <c r="K34" s="19"/>
      <c r="L34" s="19"/>
      <c r="M34" s="13">
        <f t="shared" si="0"/>
        <v>1861.2633599999997</v>
      </c>
      <c r="N34" s="16">
        <v>41122</v>
      </c>
    </row>
    <row r="35" spans="1:14" x14ac:dyDescent="0.25">
      <c r="A35" s="4">
        <v>33</v>
      </c>
      <c r="B35" s="15" t="s">
        <v>62</v>
      </c>
      <c r="C35" s="15" t="s">
        <v>42</v>
      </c>
      <c r="D35" s="15" t="s">
        <v>65</v>
      </c>
      <c r="E35" s="19"/>
      <c r="F35" s="19"/>
      <c r="G35" s="15" t="s">
        <v>10</v>
      </c>
      <c r="H35" s="15" t="s">
        <v>20</v>
      </c>
      <c r="I35" s="17">
        <v>1.4E-2</v>
      </c>
      <c r="J35" s="18">
        <v>19388.159999999996</v>
      </c>
      <c r="K35" s="19"/>
      <c r="L35" s="19"/>
      <c r="M35" s="13">
        <f t="shared" si="0"/>
        <v>271.43423999999993</v>
      </c>
      <c r="N35" s="16">
        <v>41122</v>
      </c>
    </row>
    <row r="36" spans="1:14" x14ac:dyDescent="0.25">
      <c r="A36" s="4">
        <v>34</v>
      </c>
      <c r="B36" s="15" t="s">
        <v>62</v>
      </c>
      <c r="C36" s="15" t="s">
        <v>63</v>
      </c>
      <c r="D36" s="15" t="s">
        <v>65</v>
      </c>
      <c r="E36" s="19"/>
      <c r="F36" s="19"/>
      <c r="G36" s="15" t="s">
        <v>10</v>
      </c>
      <c r="H36" s="15" t="s">
        <v>20</v>
      </c>
      <c r="I36" s="17">
        <v>7.9000000000000001E-2</v>
      </c>
      <c r="J36" s="18">
        <v>28023.120999999999</v>
      </c>
      <c r="K36" s="19"/>
      <c r="L36" s="19"/>
      <c r="M36" s="13">
        <f t="shared" si="0"/>
        <v>2213.8265590000001</v>
      </c>
      <c r="N36" s="16">
        <v>42794</v>
      </c>
    </row>
    <row r="37" spans="1:14" x14ac:dyDescent="0.25">
      <c r="A37" s="4">
        <v>35</v>
      </c>
      <c r="B37" s="15" t="s">
        <v>66</v>
      </c>
      <c r="C37" s="15" t="s">
        <v>67</v>
      </c>
      <c r="D37" s="15" t="s">
        <v>68</v>
      </c>
      <c r="E37" s="19"/>
      <c r="F37" s="19"/>
      <c r="G37" s="15" t="s">
        <v>10</v>
      </c>
      <c r="H37" s="15" t="s">
        <v>20</v>
      </c>
      <c r="I37" s="17">
        <v>1.6E-2</v>
      </c>
      <c r="J37" s="18">
        <v>35955</v>
      </c>
      <c r="K37" s="19"/>
      <c r="L37" s="19"/>
      <c r="M37" s="13">
        <f t="shared" si="0"/>
        <v>575.28</v>
      </c>
      <c r="N37" s="16">
        <v>41395</v>
      </c>
    </row>
    <row r="38" spans="1:14" x14ac:dyDescent="0.25">
      <c r="A38" s="4">
        <v>36</v>
      </c>
      <c r="B38" s="15" t="s">
        <v>66</v>
      </c>
      <c r="C38" s="15" t="s">
        <v>67</v>
      </c>
      <c r="D38" s="15" t="s">
        <v>68</v>
      </c>
      <c r="E38" s="19"/>
      <c r="F38" s="19"/>
      <c r="G38" s="15" t="s">
        <v>10</v>
      </c>
      <c r="H38" s="15" t="s">
        <v>20</v>
      </c>
      <c r="I38" s="17">
        <v>9.5000000000000001E-2</v>
      </c>
      <c r="J38" s="18">
        <v>35955</v>
      </c>
      <c r="K38" s="19"/>
      <c r="L38" s="19"/>
      <c r="M38" s="13">
        <f t="shared" si="0"/>
        <v>3415.7249999999999</v>
      </c>
      <c r="N38" s="16">
        <v>41395</v>
      </c>
    </row>
    <row r="39" spans="1:14" x14ac:dyDescent="0.25">
      <c r="A39" s="4">
        <v>37</v>
      </c>
      <c r="B39" s="15" t="s">
        <v>66</v>
      </c>
      <c r="C39" s="15" t="s">
        <v>67</v>
      </c>
      <c r="D39" s="15" t="s">
        <v>68</v>
      </c>
      <c r="E39" s="19"/>
      <c r="F39" s="19"/>
      <c r="G39" s="15" t="s">
        <v>10</v>
      </c>
      <c r="H39" s="15" t="s">
        <v>20</v>
      </c>
      <c r="I39" s="17">
        <v>3.7999999999999999E-2</v>
      </c>
      <c r="J39" s="18">
        <v>35955</v>
      </c>
      <c r="K39" s="19"/>
      <c r="L39" s="19"/>
      <c r="M39" s="13">
        <f t="shared" si="0"/>
        <v>1366.29</v>
      </c>
      <c r="N39" s="16">
        <v>41395</v>
      </c>
    </row>
    <row r="40" spans="1:14" x14ac:dyDescent="0.25">
      <c r="A40" s="4">
        <v>38</v>
      </c>
      <c r="B40" s="15" t="s">
        <v>66</v>
      </c>
      <c r="C40" s="15" t="s">
        <v>67</v>
      </c>
      <c r="D40" s="15" t="s">
        <v>68</v>
      </c>
      <c r="E40" s="19"/>
      <c r="F40" s="19"/>
      <c r="G40" s="15" t="s">
        <v>10</v>
      </c>
      <c r="H40" s="15" t="s">
        <v>20</v>
      </c>
      <c r="I40" s="17">
        <v>2.5999999999999999E-2</v>
      </c>
      <c r="J40" s="18">
        <v>35955</v>
      </c>
      <c r="K40" s="19"/>
      <c r="L40" s="19"/>
      <c r="M40" s="13">
        <f t="shared" si="0"/>
        <v>934.82999999999993</v>
      </c>
      <c r="N40" s="16">
        <v>41395</v>
      </c>
    </row>
    <row r="41" spans="1:14" x14ac:dyDescent="0.25">
      <c r="A41" s="4">
        <v>39</v>
      </c>
      <c r="B41" s="15" t="s">
        <v>66</v>
      </c>
      <c r="C41" s="15" t="s">
        <v>67</v>
      </c>
      <c r="D41" s="15" t="s">
        <v>68</v>
      </c>
      <c r="E41" s="19"/>
      <c r="F41" s="19"/>
      <c r="G41" s="15" t="s">
        <v>10</v>
      </c>
      <c r="H41" s="15" t="s">
        <v>20</v>
      </c>
      <c r="I41" s="17">
        <v>2.5000000000000001E-2</v>
      </c>
      <c r="J41" s="18">
        <v>35955</v>
      </c>
      <c r="K41" s="19"/>
      <c r="L41" s="19"/>
      <c r="M41" s="13">
        <f t="shared" si="0"/>
        <v>898.875</v>
      </c>
      <c r="N41" s="16">
        <v>41395</v>
      </c>
    </row>
    <row r="42" spans="1:14" x14ac:dyDescent="0.25">
      <c r="A42" s="4">
        <v>40</v>
      </c>
      <c r="B42" s="15" t="s">
        <v>69</v>
      </c>
      <c r="C42" s="15" t="s">
        <v>31</v>
      </c>
      <c r="D42" s="15" t="s">
        <v>70</v>
      </c>
      <c r="E42" s="19"/>
      <c r="F42" s="19"/>
      <c r="G42" s="15" t="s">
        <v>10</v>
      </c>
      <c r="H42" s="15" t="s">
        <v>20</v>
      </c>
      <c r="I42" s="17">
        <v>0.182</v>
      </c>
      <c r="J42" s="18">
        <v>24305.076000000001</v>
      </c>
      <c r="K42" s="19"/>
      <c r="L42" s="19"/>
      <c r="M42" s="13">
        <f t="shared" si="0"/>
        <v>4423.5238319999999</v>
      </c>
      <c r="N42" s="16">
        <v>40541</v>
      </c>
    </row>
    <row r="43" spans="1:14" x14ac:dyDescent="0.25">
      <c r="A43" s="4">
        <v>41</v>
      </c>
      <c r="B43" s="15" t="s">
        <v>69</v>
      </c>
      <c r="C43" s="15" t="s">
        <v>25</v>
      </c>
      <c r="D43" s="15" t="s">
        <v>70</v>
      </c>
      <c r="E43" s="19"/>
      <c r="F43" s="19"/>
      <c r="G43" s="15" t="s">
        <v>10</v>
      </c>
      <c r="H43" s="15" t="s">
        <v>20</v>
      </c>
      <c r="I43" s="17">
        <v>0.01</v>
      </c>
      <c r="J43" s="18">
        <v>11666.304</v>
      </c>
      <c r="K43" s="19"/>
      <c r="L43" s="19"/>
      <c r="M43" s="13">
        <f t="shared" si="0"/>
        <v>116.66304000000001</v>
      </c>
      <c r="N43" s="16">
        <v>42308</v>
      </c>
    </row>
    <row r="44" spans="1:14" x14ac:dyDescent="0.25">
      <c r="A44" s="4">
        <v>42</v>
      </c>
      <c r="B44" s="15" t="s">
        <v>71</v>
      </c>
      <c r="C44" s="15" t="s">
        <v>55</v>
      </c>
      <c r="D44" s="15" t="s">
        <v>73</v>
      </c>
      <c r="E44" s="19"/>
      <c r="F44" s="19"/>
      <c r="G44" s="15" t="s">
        <v>10</v>
      </c>
      <c r="H44" s="15" t="s">
        <v>20</v>
      </c>
      <c r="I44" s="17">
        <v>1.2470000000000001</v>
      </c>
      <c r="J44" s="18">
        <v>24305.082000000002</v>
      </c>
      <c r="K44" s="19"/>
      <c r="L44" s="19"/>
      <c r="M44" s="13">
        <f t="shared" si="0"/>
        <v>30308.437254000004</v>
      </c>
      <c r="N44" s="16">
        <v>40541</v>
      </c>
    </row>
    <row r="45" spans="1:14" x14ac:dyDescent="0.25">
      <c r="A45" s="4">
        <v>43</v>
      </c>
      <c r="B45" s="15" t="s">
        <v>71</v>
      </c>
      <c r="C45" s="15" t="s">
        <v>25</v>
      </c>
      <c r="D45" s="15" t="s">
        <v>73</v>
      </c>
      <c r="E45" s="19"/>
      <c r="F45" s="19"/>
      <c r="G45" s="15" t="s">
        <v>10</v>
      </c>
      <c r="H45" s="15" t="s">
        <v>20</v>
      </c>
      <c r="I45" s="17">
        <v>4.4999999999999998E-2</v>
      </c>
      <c r="J45" s="18">
        <v>11666.43072</v>
      </c>
      <c r="K45" s="19"/>
      <c r="L45" s="19"/>
      <c r="M45" s="13">
        <f t="shared" si="0"/>
        <v>524.98938239999995</v>
      </c>
      <c r="N45" s="16">
        <v>42308</v>
      </c>
    </row>
    <row r="46" spans="1:14" x14ac:dyDescent="0.25">
      <c r="A46" s="4">
        <v>44</v>
      </c>
      <c r="B46" s="15" t="s">
        <v>72</v>
      </c>
      <c r="C46" s="15" t="s">
        <v>55</v>
      </c>
      <c r="D46" s="15" t="s">
        <v>74</v>
      </c>
      <c r="E46" s="19"/>
      <c r="F46" s="19"/>
      <c r="G46" s="15" t="s">
        <v>10</v>
      </c>
      <c r="H46" s="15" t="s">
        <v>20</v>
      </c>
      <c r="I46" s="17">
        <v>0.41899999999999998</v>
      </c>
      <c r="J46" s="18">
        <v>24305.07</v>
      </c>
      <c r="K46" s="19"/>
      <c r="L46" s="19"/>
      <c r="M46" s="13">
        <f t="shared" si="0"/>
        <v>10183.824329999999</v>
      </c>
      <c r="N46" s="16">
        <v>40541</v>
      </c>
    </row>
    <row r="47" spans="1:14" x14ac:dyDescent="0.25">
      <c r="A47" s="4">
        <v>45</v>
      </c>
      <c r="B47" s="15" t="s">
        <v>72</v>
      </c>
      <c r="C47" s="15" t="s">
        <v>25</v>
      </c>
      <c r="D47" s="15" t="s">
        <v>74</v>
      </c>
      <c r="E47" s="19"/>
      <c r="F47" s="19"/>
      <c r="G47" s="15" t="s">
        <v>10</v>
      </c>
      <c r="H47" s="15" t="s">
        <v>20</v>
      </c>
      <c r="I47" s="17">
        <v>8.0000000000000002E-3</v>
      </c>
      <c r="J47" s="18">
        <v>11666.304</v>
      </c>
      <c r="K47" s="19"/>
      <c r="L47" s="19"/>
      <c r="M47" s="13">
        <f t="shared" si="0"/>
        <v>93.330432000000002</v>
      </c>
      <c r="N47" s="16">
        <v>42308</v>
      </c>
    </row>
    <row r="48" spans="1:14" x14ac:dyDescent="0.25">
      <c r="A48" s="4">
        <v>46</v>
      </c>
      <c r="B48" s="15" t="s">
        <v>75</v>
      </c>
      <c r="C48" s="15" t="s">
        <v>31</v>
      </c>
      <c r="D48" s="15" t="s">
        <v>76</v>
      </c>
      <c r="E48" s="19"/>
      <c r="F48" s="19"/>
      <c r="G48" s="15" t="s">
        <v>10</v>
      </c>
      <c r="H48" s="15" t="s">
        <v>20</v>
      </c>
      <c r="I48" s="17">
        <v>0.13800000000000001</v>
      </c>
      <c r="J48" s="18">
        <v>24305.088000000003</v>
      </c>
      <c r="K48" s="19"/>
      <c r="L48" s="19"/>
      <c r="M48" s="13">
        <f t="shared" si="0"/>
        <v>3354.1021440000009</v>
      </c>
      <c r="N48" s="16">
        <v>40541</v>
      </c>
    </row>
    <row r="49" spans="1:14" x14ac:dyDescent="0.25">
      <c r="A49" s="4">
        <v>47</v>
      </c>
      <c r="B49" s="15" t="s">
        <v>75</v>
      </c>
      <c r="C49" s="15" t="s">
        <v>25</v>
      </c>
      <c r="D49" s="15" t="s">
        <v>76</v>
      </c>
      <c r="E49" s="19"/>
      <c r="F49" s="19"/>
      <c r="G49" s="15" t="s">
        <v>10</v>
      </c>
      <c r="H49" s="15" t="s">
        <v>20</v>
      </c>
      <c r="I49" s="17">
        <v>0.04</v>
      </c>
      <c r="J49" s="18">
        <v>11666.447999999999</v>
      </c>
      <c r="K49" s="19"/>
      <c r="L49" s="19"/>
      <c r="M49" s="13">
        <f t="shared" si="0"/>
        <v>466.65791999999993</v>
      </c>
      <c r="N49" s="16">
        <v>42308</v>
      </c>
    </row>
    <row r="50" spans="1:14" x14ac:dyDescent="0.25">
      <c r="A50" s="4">
        <v>48</v>
      </c>
      <c r="B50" s="15" t="s">
        <v>77</v>
      </c>
      <c r="C50" s="15" t="s">
        <v>36</v>
      </c>
      <c r="D50" s="15" t="s">
        <v>78</v>
      </c>
      <c r="E50" s="19"/>
      <c r="F50" s="19"/>
      <c r="G50" s="15" t="s">
        <v>10</v>
      </c>
      <c r="H50" s="15" t="s">
        <v>20</v>
      </c>
      <c r="I50" s="17">
        <v>0.17899999999999999</v>
      </c>
      <c r="J50" s="18">
        <v>24305.093999999997</v>
      </c>
      <c r="K50" s="19"/>
      <c r="L50" s="19"/>
      <c r="M50" s="13">
        <f t="shared" si="0"/>
        <v>4350.6118259999994</v>
      </c>
      <c r="N50" s="16">
        <v>40541</v>
      </c>
    </row>
    <row r="51" spans="1:14" x14ac:dyDescent="0.25">
      <c r="A51" s="4">
        <v>49</v>
      </c>
      <c r="B51" s="15" t="s">
        <v>77</v>
      </c>
      <c r="C51" s="15" t="s">
        <v>25</v>
      </c>
      <c r="D51" s="15" t="s">
        <v>78</v>
      </c>
      <c r="E51" s="19"/>
      <c r="F51" s="19"/>
      <c r="G51" s="15" t="s">
        <v>10</v>
      </c>
      <c r="H51" s="15" t="s">
        <v>20</v>
      </c>
      <c r="I51" s="17">
        <v>0.01</v>
      </c>
      <c r="J51" s="18">
        <v>11666.304</v>
      </c>
      <c r="K51" s="19"/>
      <c r="L51" s="19"/>
      <c r="M51" s="13">
        <f t="shared" si="0"/>
        <v>116.66304000000001</v>
      </c>
      <c r="N51" s="16">
        <v>42308</v>
      </c>
    </row>
    <row r="52" spans="1:14" x14ac:dyDescent="0.25">
      <c r="A52" s="4">
        <v>50</v>
      </c>
      <c r="B52" s="15" t="s">
        <v>79</v>
      </c>
      <c r="C52" s="15" t="s">
        <v>21</v>
      </c>
      <c r="D52" s="15" t="s">
        <v>80</v>
      </c>
      <c r="E52" s="19"/>
      <c r="F52" s="19"/>
      <c r="G52" s="15" t="s">
        <v>10</v>
      </c>
      <c r="H52" s="15" t="s">
        <v>20</v>
      </c>
      <c r="I52" s="17">
        <v>5.0000000000000001E-3</v>
      </c>
      <c r="J52" s="18">
        <v>65356.59</v>
      </c>
      <c r="K52" s="19"/>
      <c r="L52" s="19"/>
      <c r="M52" s="13">
        <f t="shared" si="0"/>
        <v>326.78294999999997</v>
      </c>
      <c r="N52" s="16">
        <v>41183</v>
      </c>
    </row>
    <row r="53" spans="1:14" x14ac:dyDescent="0.25">
      <c r="A53" s="4">
        <v>51</v>
      </c>
      <c r="B53" s="15" t="s">
        <v>81</v>
      </c>
      <c r="C53" s="15" t="s">
        <v>82</v>
      </c>
      <c r="D53" s="15" t="s">
        <v>83</v>
      </c>
      <c r="E53" s="19"/>
      <c r="F53" s="19"/>
      <c r="G53" s="15" t="s">
        <v>10</v>
      </c>
      <c r="H53" s="15" t="s">
        <v>20</v>
      </c>
      <c r="I53" s="17">
        <v>5.0000000000000001E-3</v>
      </c>
      <c r="J53" s="18">
        <v>8179.2</v>
      </c>
      <c r="K53" s="19"/>
      <c r="L53" s="19"/>
      <c r="M53" s="13">
        <f t="shared" si="0"/>
        <v>40.896000000000001</v>
      </c>
      <c r="N53" s="16">
        <v>40539</v>
      </c>
    </row>
    <row r="54" spans="1:14" x14ac:dyDescent="0.25">
      <c r="A54" s="4">
        <v>52</v>
      </c>
      <c r="B54" s="15" t="s">
        <v>81</v>
      </c>
      <c r="C54" s="15" t="s">
        <v>21</v>
      </c>
      <c r="D54" s="15" t="s">
        <v>83</v>
      </c>
      <c r="E54" s="19"/>
      <c r="F54" s="19"/>
      <c r="G54" s="15" t="s">
        <v>10</v>
      </c>
      <c r="H54" s="15" t="s">
        <v>20</v>
      </c>
      <c r="I54" s="17">
        <v>0.60499999999999998</v>
      </c>
      <c r="J54" s="18">
        <v>10918.079999999998</v>
      </c>
      <c r="K54" s="19"/>
      <c r="L54" s="19"/>
      <c r="M54" s="13">
        <f t="shared" si="0"/>
        <v>6605.4383999999991</v>
      </c>
      <c r="N54" s="16">
        <v>41124</v>
      </c>
    </row>
    <row r="55" spans="1:14" x14ac:dyDescent="0.25">
      <c r="A55" s="4">
        <v>53</v>
      </c>
      <c r="B55" s="15" t="s">
        <v>81</v>
      </c>
      <c r="C55" s="15" t="s">
        <v>25</v>
      </c>
      <c r="D55" s="15" t="s">
        <v>83</v>
      </c>
      <c r="E55" s="19"/>
      <c r="F55" s="19"/>
      <c r="G55" s="15" t="s">
        <v>10</v>
      </c>
      <c r="H55" s="15" t="s">
        <v>20</v>
      </c>
      <c r="I55" s="17">
        <v>0.02</v>
      </c>
      <c r="J55" s="18">
        <v>10792.8</v>
      </c>
      <c r="K55" s="19"/>
      <c r="L55" s="19"/>
      <c r="M55" s="13">
        <f t="shared" si="0"/>
        <v>215.85599999999999</v>
      </c>
      <c r="N55" s="16">
        <v>42308</v>
      </c>
    </row>
    <row r="56" spans="1:14" x14ac:dyDescent="0.25">
      <c r="A56" s="4">
        <v>54</v>
      </c>
      <c r="B56" s="15" t="s">
        <v>84</v>
      </c>
      <c r="C56" s="15" t="s">
        <v>67</v>
      </c>
      <c r="D56" s="15" t="s">
        <v>85</v>
      </c>
      <c r="E56" s="19"/>
      <c r="F56" s="19"/>
      <c r="G56" s="15" t="s">
        <v>10</v>
      </c>
      <c r="H56" s="15" t="s">
        <v>20</v>
      </c>
      <c r="I56" s="17">
        <v>6.3E-2</v>
      </c>
      <c r="J56" s="18">
        <v>37595.5</v>
      </c>
      <c r="K56" s="19"/>
      <c r="L56" s="19"/>
      <c r="M56" s="13">
        <f t="shared" si="0"/>
        <v>2368.5165000000002</v>
      </c>
      <c r="N56" s="16">
        <v>41395</v>
      </c>
    </row>
    <row r="57" spans="1:14" x14ac:dyDescent="0.25">
      <c r="A57" s="4">
        <v>55</v>
      </c>
      <c r="B57" s="15" t="s">
        <v>84</v>
      </c>
      <c r="C57" s="15" t="s">
        <v>67</v>
      </c>
      <c r="D57" s="15" t="s">
        <v>85</v>
      </c>
      <c r="E57" s="19"/>
      <c r="F57" s="19"/>
      <c r="G57" s="15" t="s">
        <v>10</v>
      </c>
      <c r="H57" s="15" t="s">
        <v>20</v>
      </c>
      <c r="I57" s="17">
        <v>6.3E-2</v>
      </c>
      <c r="J57" s="18">
        <v>37595.5</v>
      </c>
      <c r="K57" s="19"/>
      <c r="L57" s="19"/>
      <c r="M57" s="13">
        <f t="shared" si="0"/>
        <v>2368.5165000000002</v>
      </c>
      <c r="N57" s="16">
        <v>41395</v>
      </c>
    </row>
    <row r="58" spans="1:14" x14ac:dyDescent="0.25">
      <c r="A58" s="4">
        <v>56</v>
      </c>
      <c r="B58" s="15" t="s">
        <v>84</v>
      </c>
      <c r="C58" s="15" t="s">
        <v>67</v>
      </c>
      <c r="D58" s="15" t="s">
        <v>85</v>
      </c>
      <c r="E58" s="19"/>
      <c r="F58" s="19"/>
      <c r="G58" s="15" t="s">
        <v>10</v>
      </c>
      <c r="H58" s="15" t="s">
        <v>20</v>
      </c>
      <c r="I58" s="17">
        <v>6.3E-2</v>
      </c>
      <c r="J58" s="18">
        <v>37595.5</v>
      </c>
      <c r="K58" s="19"/>
      <c r="L58" s="19"/>
      <c r="M58" s="13">
        <f t="shared" si="0"/>
        <v>2368.5165000000002</v>
      </c>
      <c r="N58" s="16">
        <v>41395</v>
      </c>
    </row>
    <row r="59" spans="1:14" x14ac:dyDescent="0.25">
      <c r="A59" s="4">
        <v>57</v>
      </c>
      <c r="B59" s="15" t="s">
        <v>84</v>
      </c>
      <c r="C59" s="15" t="s">
        <v>67</v>
      </c>
      <c r="D59" s="15" t="s">
        <v>85</v>
      </c>
      <c r="E59" s="19"/>
      <c r="F59" s="19"/>
      <c r="G59" s="15" t="s">
        <v>10</v>
      </c>
      <c r="H59" s="15" t="s">
        <v>20</v>
      </c>
      <c r="I59" s="17">
        <v>6.3E-2</v>
      </c>
      <c r="J59" s="18">
        <v>37595.5</v>
      </c>
      <c r="K59" s="19"/>
      <c r="L59" s="19"/>
      <c r="M59" s="13">
        <f t="shared" si="0"/>
        <v>2368.5165000000002</v>
      </c>
      <c r="N59" s="16">
        <v>41395</v>
      </c>
    </row>
    <row r="60" spans="1:14" x14ac:dyDescent="0.25">
      <c r="A60" s="4">
        <v>58</v>
      </c>
      <c r="B60" s="15" t="s">
        <v>84</v>
      </c>
      <c r="C60" s="15" t="s">
        <v>67</v>
      </c>
      <c r="D60" s="15" t="s">
        <v>85</v>
      </c>
      <c r="E60" s="19"/>
      <c r="F60" s="19"/>
      <c r="G60" s="15" t="s">
        <v>10</v>
      </c>
      <c r="H60" s="15" t="s">
        <v>20</v>
      </c>
      <c r="I60" s="17">
        <v>6.8000000000000005E-2</v>
      </c>
      <c r="J60" s="18">
        <v>37595.5</v>
      </c>
      <c r="K60" s="19"/>
      <c r="L60" s="19"/>
      <c r="M60" s="13">
        <f t="shared" si="0"/>
        <v>2556.4940000000001</v>
      </c>
      <c r="N60" s="16">
        <v>41395</v>
      </c>
    </row>
    <row r="61" spans="1:14" x14ac:dyDescent="0.25">
      <c r="A61" s="4">
        <v>59</v>
      </c>
      <c r="B61" s="15" t="s">
        <v>86</v>
      </c>
      <c r="C61" s="15" t="s">
        <v>22</v>
      </c>
      <c r="D61" s="15" t="s">
        <v>37</v>
      </c>
      <c r="E61" s="19"/>
      <c r="F61" s="19"/>
      <c r="G61" s="15" t="s">
        <v>10</v>
      </c>
      <c r="H61" s="15" t="s">
        <v>20</v>
      </c>
      <c r="I61" s="17">
        <v>1.2999999999999999E-2</v>
      </c>
      <c r="J61" s="18">
        <v>9360</v>
      </c>
      <c r="K61" s="19"/>
      <c r="L61" s="19"/>
      <c r="M61" s="13">
        <f t="shared" si="0"/>
        <v>121.67999999999999</v>
      </c>
      <c r="N61" s="16">
        <v>40918</v>
      </c>
    </row>
    <row r="62" spans="1:14" x14ac:dyDescent="0.25">
      <c r="A62" s="4">
        <v>60</v>
      </c>
      <c r="B62" s="15" t="s">
        <v>86</v>
      </c>
      <c r="C62" s="15" t="s">
        <v>22</v>
      </c>
      <c r="D62" s="15" t="s">
        <v>37</v>
      </c>
      <c r="E62" s="19"/>
      <c r="F62" s="19"/>
      <c r="G62" s="15" t="s">
        <v>10</v>
      </c>
      <c r="H62" s="15" t="s">
        <v>20</v>
      </c>
      <c r="I62" s="17">
        <v>3.2000000000000001E-2</v>
      </c>
      <c r="J62" s="18">
        <v>9360</v>
      </c>
      <c r="K62" s="19"/>
      <c r="L62" s="19"/>
      <c r="M62" s="13">
        <f t="shared" si="0"/>
        <v>299.52</v>
      </c>
      <c r="N62" s="16">
        <v>40918</v>
      </c>
    </row>
    <row r="63" spans="1:14" x14ac:dyDescent="0.25">
      <c r="A63" s="4">
        <v>61</v>
      </c>
      <c r="B63" s="15" t="s">
        <v>86</v>
      </c>
      <c r="C63" s="15" t="s">
        <v>87</v>
      </c>
      <c r="D63" s="15" t="s">
        <v>37</v>
      </c>
      <c r="E63" s="19"/>
      <c r="F63" s="19"/>
      <c r="G63" s="15" t="s">
        <v>10</v>
      </c>
      <c r="H63" s="15" t="s">
        <v>20</v>
      </c>
      <c r="I63" s="17">
        <v>4.7E-2</v>
      </c>
      <c r="J63" s="18">
        <v>10355.034</v>
      </c>
      <c r="K63" s="19"/>
      <c r="L63" s="19"/>
      <c r="M63" s="13">
        <f t="shared" si="0"/>
        <v>486.686598</v>
      </c>
      <c r="N63" s="16">
        <v>41395</v>
      </c>
    </row>
    <row r="64" spans="1:14" x14ac:dyDescent="0.25">
      <c r="A64" s="4">
        <v>62</v>
      </c>
      <c r="B64" s="15" t="s">
        <v>86</v>
      </c>
      <c r="C64" s="15" t="s">
        <v>87</v>
      </c>
      <c r="D64" s="15" t="s">
        <v>37</v>
      </c>
      <c r="E64" s="19"/>
      <c r="F64" s="19"/>
      <c r="G64" s="15" t="s">
        <v>10</v>
      </c>
      <c r="H64" s="15" t="s">
        <v>20</v>
      </c>
      <c r="I64" s="17">
        <v>8.4000000000000005E-2</v>
      </c>
      <c r="J64" s="18">
        <v>10355.034</v>
      </c>
      <c r="K64" s="19"/>
      <c r="L64" s="19"/>
      <c r="M64" s="13">
        <f t="shared" si="0"/>
        <v>869.822856</v>
      </c>
      <c r="N64" s="16">
        <v>41395</v>
      </c>
    </row>
    <row r="65" spans="1:14" x14ac:dyDescent="0.25">
      <c r="A65" s="4">
        <v>63</v>
      </c>
      <c r="B65" s="15" t="s">
        <v>86</v>
      </c>
      <c r="C65" s="15" t="s">
        <v>87</v>
      </c>
      <c r="D65" s="15" t="s">
        <v>37</v>
      </c>
      <c r="E65" s="19"/>
      <c r="F65" s="19"/>
      <c r="G65" s="15" t="s">
        <v>10</v>
      </c>
      <c r="H65" s="15" t="s">
        <v>20</v>
      </c>
      <c r="I65" s="17">
        <v>5.8999999999999997E-2</v>
      </c>
      <c r="J65" s="18">
        <v>10355.034</v>
      </c>
      <c r="K65" s="19"/>
      <c r="L65" s="19"/>
      <c r="M65" s="13">
        <f t="shared" si="0"/>
        <v>610.94700599999999</v>
      </c>
      <c r="N65" s="16">
        <v>41395</v>
      </c>
    </row>
    <row r="66" spans="1:14" x14ac:dyDescent="0.25">
      <c r="A66" s="4">
        <v>64</v>
      </c>
      <c r="B66" s="15" t="s">
        <v>86</v>
      </c>
      <c r="C66" s="15" t="s">
        <v>87</v>
      </c>
      <c r="D66" s="15" t="s">
        <v>37</v>
      </c>
      <c r="E66" s="19"/>
      <c r="F66" s="19"/>
      <c r="G66" s="15" t="s">
        <v>10</v>
      </c>
      <c r="H66" s="15" t="s">
        <v>20</v>
      </c>
      <c r="I66" s="17">
        <v>3.1E-2</v>
      </c>
      <c r="J66" s="18">
        <v>10355.034</v>
      </c>
      <c r="K66" s="19"/>
      <c r="L66" s="19"/>
      <c r="M66" s="13">
        <f t="shared" si="0"/>
        <v>321.00605400000001</v>
      </c>
      <c r="N66" s="16">
        <v>41395</v>
      </c>
    </row>
    <row r="67" spans="1:14" x14ac:dyDescent="0.25">
      <c r="A67" s="4">
        <v>65</v>
      </c>
      <c r="B67" s="15" t="s">
        <v>86</v>
      </c>
      <c r="C67" s="15" t="s">
        <v>88</v>
      </c>
      <c r="D67" s="15" t="s">
        <v>37</v>
      </c>
      <c r="E67" s="19"/>
      <c r="F67" s="19"/>
      <c r="G67" s="15" t="s">
        <v>10</v>
      </c>
      <c r="H67" s="15" t="s">
        <v>20</v>
      </c>
      <c r="I67" s="17">
        <v>0.17</v>
      </c>
      <c r="J67" s="18">
        <v>10355.040000000001</v>
      </c>
      <c r="K67" s="19"/>
      <c r="L67" s="19"/>
      <c r="M67" s="13">
        <f t="shared" si="0"/>
        <v>1760.3568000000002</v>
      </c>
      <c r="N67" s="16">
        <v>41395</v>
      </c>
    </row>
    <row r="68" spans="1:14" x14ac:dyDescent="0.25">
      <c r="A68" s="4">
        <v>66</v>
      </c>
      <c r="B68" s="15" t="s">
        <v>86</v>
      </c>
      <c r="C68" s="15" t="s">
        <v>88</v>
      </c>
      <c r="D68" s="15" t="s">
        <v>37</v>
      </c>
      <c r="E68" s="19"/>
      <c r="F68" s="19"/>
      <c r="G68" s="15" t="s">
        <v>10</v>
      </c>
      <c r="H68" s="15" t="s">
        <v>20</v>
      </c>
      <c r="I68" s="17">
        <v>0.111</v>
      </c>
      <c r="J68" s="18">
        <v>10355.040000000001</v>
      </c>
      <c r="K68" s="19"/>
      <c r="L68" s="19"/>
      <c r="M68" s="13">
        <f t="shared" ref="M68:M87" si="1">I68*J68</f>
        <v>1149.4094400000001</v>
      </c>
      <c r="N68" s="16">
        <v>41395</v>
      </c>
    </row>
    <row r="69" spans="1:14" x14ac:dyDescent="0.25">
      <c r="A69" s="4">
        <v>67</v>
      </c>
      <c r="B69" s="15" t="s">
        <v>86</v>
      </c>
      <c r="C69" s="15" t="s">
        <v>89</v>
      </c>
      <c r="D69" s="15" t="s">
        <v>37</v>
      </c>
      <c r="E69" s="19"/>
      <c r="F69" s="19"/>
      <c r="G69" s="15" t="s">
        <v>10</v>
      </c>
      <c r="H69" s="15" t="s">
        <v>20</v>
      </c>
      <c r="I69" s="17">
        <v>2.7E-2</v>
      </c>
      <c r="J69" s="18">
        <v>10937.705999999998</v>
      </c>
      <c r="K69" s="19"/>
      <c r="L69" s="19"/>
      <c r="M69" s="13">
        <f t="shared" si="1"/>
        <v>295.31806199999994</v>
      </c>
      <c r="N69" s="16">
        <v>41427</v>
      </c>
    </row>
    <row r="70" spans="1:14" x14ac:dyDescent="0.25">
      <c r="A70" s="4">
        <v>68</v>
      </c>
      <c r="B70" s="15" t="s">
        <v>86</v>
      </c>
      <c r="C70" s="15" t="s">
        <v>63</v>
      </c>
      <c r="D70" s="15" t="s">
        <v>37</v>
      </c>
      <c r="E70" s="19"/>
      <c r="F70" s="19"/>
      <c r="G70" s="15" t="s">
        <v>10</v>
      </c>
      <c r="H70" s="15" t="s">
        <v>20</v>
      </c>
      <c r="I70" s="17">
        <v>0.188</v>
      </c>
      <c r="J70" s="18">
        <v>15108.603999999999</v>
      </c>
      <c r="K70" s="19"/>
      <c r="L70" s="19"/>
      <c r="M70" s="13">
        <f t="shared" si="1"/>
        <v>2840.4175519999999</v>
      </c>
      <c r="N70" s="16">
        <v>42794</v>
      </c>
    </row>
    <row r="71" spans="1:14" x14ac:dyDescent="0.25">
      <c r="A71" s="4">
        <v>69</v>
      </c>
      <c r="B71" s="15" t="s">
        <v>90</v>
      </c>
      <c r="C71" s="15" t="s">
        <v>28</v>
      </c>
      <c r="D71" s="15" t="s">
        <v>91</v>
      </c>
      <c r="E71" s="19"/>
      <c r="F71" s="19"/>
      <c r="G71" s="15" t="s">
        <v>10</v>
      </c>
      <c r="H71" s="15" t="s">
        <v>20</v>
      </c>
      <c r="I71" s="17">
        <v>0.08</v>
      </c>
      <c r="J71" s="18">
        <v>16450.146000000001</v>
      </c>
      <c r="K71" s="19"/>
      <c r="L71" s="19"/>
      <c r="M71" s="13">
        <f t="shared" si="1"/>
        <v>1316.0116800000001</v>
      </c>
      <c r="N71" s="16">
        <v>40891</v>
      </c>
    </row>
    <row r="72" spans="1:14" x14ac:dyDescent="0.25">
      <c r="A72" s="4">
        <v>70</v>
      </c>
      <c r="B72" s="15" t="s">
        <v>90</v>
      </c>
      <c r="C72" s="15" t="s">
        <v>28</v>
      </c>
      <c r="D72" s="15" t="s">
        <v>91</v>
      </c>
      <c r="E72" s="19"/>
      <c r="F72" s="19"/>
      <c r="G72" s="15" t="s">
        <v>10</v>
      </c>
      <c r="H72" s="15" t="s">
        <v>20</v>
      </c>
      <c r="I72" s="17">
        <v>4.0000000000000001E-3</v>
      </c>
      <c r="J72" s="18">
        <v>16450.146000000001</v>
      </c>
      <c r="K72" s="19"/>
      <c r="L72" s="19"/>
      <c r="M72" s="13">
        <f t="shared" si="1"/>
        <v>65.800584000000001</v>
      </c>
      <c r="N72" s="16">
        <v>40891</v>
      </c>
    </row>
    <row r="73" spans="1:14" x14ac:dyDescent="0.25">
      <c r="A73" s="4">
        <v>71</v>
      </c>
      <c r="B73" s="15" t="s">
        <v>90</v>
      </c>
      <c r="C73" s="15" t="s">
        <v>28</v>
      </c>
      <c r="D73" s="15" t="s">
        <v>91</v>
      </c>
      <c r="E73" s="19"/>
      <c r="F73" s="19"/>
      <c r="G73" s="15" t="s">
        <v>10</v>
      </c>
      <c r="H73" s="15" t="s">
        <v>20</v>
      </c>
      <c r="I73" s="17">
        <v>1.4E-2</v>
      </c>
      <c r="J73" s="18">
        <v>16450.146000000001</v>
      </c>
      <c r="K73" s="19"/>
      <c r="L73" s="19"/>
      <c r="M73" s="13">
        <f t="shared" si="1"/>
        <v>230.30204400000002</v>
      </c>
      <c r="N73" s="16">
        <v>40891</v>
      </c>
    </row>
    <row r="74" spans="1:14" x14ac:dyDescent="0.25">
      <c r="A74" s="4">
        <v>72</v>
      </c>
      <c r="B74" s="15" t="s">
        <v>90</v>
      </c>
      <c r="C74" s="15" t="s">
        <v>28</v>
      </c>
      <c r="D74" s="15" t="s">
        <v>91</v>
      </c>
      <c r="E74" s="19"/>
      <c r="F74" s="19"/>
      <c r="G74" s="15" t="s">
        <v>10</v>
      </c>
      <c r="H74" s="15" t="s">
        <v>20</v>
      </c>
      <c r="I74" s="17">
        <v>4.2000000000000003E-2</v>
      </c>
      <c r="J74" s="18">
        <v>16450.146000000001</v>
      </c>
      <c r="K74" s="19"/>
      <c r="L74" s="19"/>
      <c r="M74" s="13">
        <f t="shared" si="1"/>
        <v>690.90613200000007</v>
      </c>
      <c r="N74" s="16">
        <v>40891</v>
      </c>
    </row>
    <row r="75" spans="1:14" x14ac:dyDescent="0.25">
      <c r="A75" s="4">
        <v>73</v>
      </c>
      <c r="B75" s="15" t="s">
        <v>92</v>
      </c>
      <c r="C75" s="15" t="s">
        <v>67</v>
      </c>
      <c r="D75" s="15" t="s">
        <v>93</v>
      </c>
      <c r="E75" s="19"/>
      <c r="F75" s="19"/>
      <c r="G75" s="15" t="s">
        <v>10</v>
      </c>
      <c r="H75" s="15" t="s">
        <v>20</v>
      </c>
      <c r="I75" s="17">
        <v>3.1E-2</v>
      </c>
      <c r="J75" s="18">
        <v>10756.71</v>
      </c>
      <c r="K75" s="19"/>
      <c r="L75" s="19"/>
      <c r="M75" s="13">
        <f t="shared" si="1"/>
        <v>333.45800999999994</v>
      </c>
      <c r="N75" s="16">
        <v>41358</v>
      </c>
    </row>
    <row r="76" spans="1:14" x14ac:dyDescent="0.25">
      <c r="A76" s="4">
        <v>74</v>
      </c>
      <c r="B76" s="15" t="s">
        <v>92</v>
      </c>
      <c r="C76" s="15" t="s">
        <v>25</v>
      </c>
      <c r="D76" s="15" t="s">
        <v>93</v>
      </c>
      <c r="E76" s="19"/>
      <c r="F76" s="19"/>
      <c r="G76" s="15" t="s">
        <v>10</v>
      </c>
      <c r="H76" s="15" t="s">
        <v>20</v>
      </c>
      <c r="I76" s="17">
        <v>0.03</v>
      </c>
      <c r="J76" s="18">
        <v>10756.704959999999</v>
      </c>
      <c r="K76" s="19"/>
      <c r="L76" s="19"/>
      <c r="M76" s="13">
        <f t="shared" si="1"/>
        <v>322.70114879999994</v>
      </c>
      <c r="N76" s="16">
        <v>42308</v>
      </c>
    </row>
    <row r="77" spans="1:14" x14ac:dyDescent="0.25">
      <c r="A77" s="4">
        <v>75</v>
      </c>
      <c r="B77" s="15" t="s">
        <v>94</v>
      </c>
      <c r="C77" s="15" t="s">
        <v>28</v>
      </c>
      <c r="D77" s="15" t="s">
        <v>95</v>
      </c>
      <c r="E77" s="19"/>
      <c r="F77" s="19"/>
      <c r="G77" s="15" t="s">
        <v>10</v>
      </c>
      <c r="H77" s="15" t="s">
        <v>20</v>
      </c>
      <c r="I77" s="17">
        <v>4.3999999999999997E-2</v>
      </c>
      <c r="J77" s="18">
        <v>16450.169999999998</v>
      </c>
      <c r="K77" s="19"/>
      <c r="L77" s="19"/>
      <c r="M77" s="13">
        <f t="shared" si="1"/>
        <v>723.80747999999983</v>
      </c>
      <c r="N77" s="16">
        <v>40776</v>
      </c>
    </row>
    <row r="78" spans="1:14" x14ac:dyDescent="0.25">
      <c r="A78" s="4">
        <v>76</v>
      </c>
      <c r="B78" s="15" t="s">
        <v>94</v>
      </c>
      <c r="C78" s="15" t="s">
        <v>34</v>
      </c>
      <c r="D78" s="15" t="s">
        <v>95</v>
      </c>
      <c r="E78" s="19"/>
      <c r="F78" s="19"/>
      <c r="G78" s="15" t="s">
        <v>10</v>
      </c>
      <c r="H78" s="15" t="s">
        <v>20</v>
      </c>
      <c r="I78" s="17">
        <v>0.106</v>
      </c>
      <c r="J78" s="18">
        <v>16450.152000000002</v>
      </c>
      <c r="K78" s="19"/>
      <c r="L78" s="19"/>
      <c r="M78" s="13">
        <f t="shared" si="1"/>
        <v>1743.7161120000001</v>
      </c>
      <c r="N78" s="16">
        <v>40776</v>
      </c>
    </row>
    <row r="79" spans="1:14" x14ac:dyDescent="0.25">
      <c r="A79" s="4">
        <v>77</v>
      </c>
      <c r="B79" s="15" t="s">
        <v>94</v>
      </c>
      <c r="C79" s="15" t="s">
        <v>63</v>
      </c>
      <c r="D79" s="15" t="s">
        <v>95</v>
      </c>
      <c r="E79" s="19"/>
      <c r="F79" s="19"/>
      <c r="G79" s="15" t="s">
        <v>10</v>
      </c>
      <c r="H79" s="15" t="s">
        <v>20</v>
      </c>
      <c r="I79" s="17">
        <v>1.7999999999999999E-2</v>
      </c>
      <c r="J79" s="18">
        <v>23790.017999999996</v>
      </c>
      <c r="K79" s="19"/>
      <c r="L79" s="19"/>
      <c r="M79" s="13">
        <f t="shared" si="1"/>
        <v>428.22032399999989</v>
      </c>
      <c r="N79" s="16">
        <v>42794</v>
      </c>
    </row>
    <row r="80" spans="1:14" x14ac:dyDescent="0.25">
      <c r="A80" s="4">
        <v>78</v>
      </c>
      <c r="B80" s="15" t="s">
        <v>96</v>
      </c>
      <c r="C80" s="15" t="s">
        <v>34</v>
      </c>
      <c r="D80" s="15" t="s">
        <v>97</v>
      </c>
      <c r="E80" s="19"/>
      <c r="F80" s="19"/>
      <c r="G80" s="15" t="s">
        <v>10</v>
      </c>
      <c r="H80" s="15" t="s">
        <v>20</v>
      </c>
      <c r="I80" s="17">
        <v>0.38100000000000001</v>
      </c>
      <c r="J80" s="18">
        <v>23745.756000000001</v>
      </c>
      <c r="K80" s="19"/>
      <c r="L80" s="19"/>
      <c r="M80" s="13">
        <f t="shared" si="1"/>
        <v>9047.1330360000011</v>
      </c>
      <c r="N80" s="16">
        <v>40776</v>
      </c>
    </row>
    <row r="81" spans="1:14" x14ac:dyDescent="0.25">
      <c r="A81" s="4">
        <v>79</v>
      </c>
      <c r="B81" s="15" t="s">
        <v>96</v>
      </c>
      <c r="C81" s="15" t="s">
        <v>34</v>
      </c>
      <c r="D81" s="15" t="s">
        <v>97</v>
      </c>
      <c r="E81" s="19"/>
      <c r="F81" s="19"/>
      <c r="G81" s="15" t="s">
        <v>10</v>
      </c>
      <c r="H81" s="15" t="s">
        <v>20</v>
      </c>
      <c r="I81" s="17">
        <v>0.218</v>
      </c>
      <c r="J81" s="18">
        <v>23745.756000000001</v>
      </c>
      <c r="K81" s="19"/>
      <c r="L81" s="19"/>
      <c r="M81" s="13">
        <f t="shared" si="1"/>
        <v>5176.5748080000003</v>
      </c>
      <c r="N81" s="16">
        <v>40776</v>
      </c>
    </row>
    <row r="82" spans="1:14" x14ac:dyDescent="0.25">
      <c r="A82" s="4">
        <v>80</v>
      </c>
      <c r="B82" s="15" t="s">
        <v>98</v>
      </c>
      <c r="C82" s="15" t="s">
        <v>28</v>
      </c>
      <c r="D82" s="15" t="s">
        <v>99</v>
      </c>
      <c r="E82" s="19"/>
      <c r="F82" s="19"/>
      <c r="G82" s="15" t="s">
        <v>10</v>
      </c>
      <c r="H82" s="15" t="s">
        <v>20</v>
      </c>
      <c r="I82" s="17">
        <v>0.23100000000000001</v>
      </c>
      <c r="J82" s="18">
        <v>11300.346</v>
      </c>
      <c r="K82" s="19"/>
      <c r="L82" s="19"/>
      <c r="M82" s="13">
        <f t="shared" si="1"/>
        <v>2610.3799260000001</v>
      </c>
      <c r="N82" s="16">
        <v>40891</v>
      </c>
    </row>
    <row r="83" spans="1:14" x14ac:dyDescent="0.25">
      <c r="A83" s="4">
        <v>81</v>
      </c>
      <c r="B83" s="15" t="s">
        <v>98</v>
      </c>
      <c r="C83" s="15" t="s">
        <v>28</v>
      </c>
      <c r="D83" s="15" t="s">
        <v>99</v>
      </c>
      <c r="E83" s="19"/>
      <c r="F83" s="19"/>
      <c r="G83" s="15" t="s">
        <v>10</v>
      </c>
      <c r="H83" s="15" t="s">
        <v>20</v>
      </c>
      <c r="I83" s="17">
        <v>0.04</v>
      </c>
      <c r="J83" s="18">
        <v>11300.346</v>
      </c>
      <c r="K83" s="19"/>
      <c r="L83" s="19"/>
      <c r="M83" s="13">
        <f t="shared" si="1"/>
        <v>452.01384000000002</v>
      </c>
      <c r="N83" s="16">
        <v>40891</v>
      </c>
    </row>
    <row r="84" spans="1:14" x14ac:dyDescent="0.25">
      <c r="A84" s="4">
        <v>82</v>
      </c>
      <c r="B84" s="15" t="s">
        <v>98</v>
      </c>
      <c r="C84" s="15" t="s">
        <v>25</v>
      </c>
      <c r="D84" s="15" t="s">
        <v>99</v>
      </c>
      <c r="E84" s="19"/>
      <c r="F84" s="19"/>
      <c r="G84" s="15" t="s">
        <v>10</v>
      </c>
      <c r="H84" s="15" t="s">
        <v>20</v>
      </c>
      <c r="I84" s="17">
        <v>0.01</v>
      </c>
      <c r="J84" s="18">
        <v>11300.256000000001</v>
      </c>
      <c r="K84" s="19"/>
      <c r="L84" s="19"/>
      <c r="M84" s="13">
        <f t="shared" si="1"/>
        <v>113.00256000000002</v>
      </c>
      <c r="N84" s="16">
        <v>42308</v>
      </c>
    </row>
    <row r="85" spans="1:14" x14ac:dyDescent="0.25">
      <c r="A85" s="4">
        <v>83</v>
      </c>
      <c r="B85" s="15" t="s">
        <v>100</v>
      </c>
      <c r="C85" s="15" t="s">
        <v>21</v>
      </c>
      <c r="D85" s="15" t="s">
        <v>101</v>
      </c>
      <c r="E85" s="19"/>
      <c r="F85" s="19"/>
      <c r="G85" s="15" t="s">
        <v>10</v>
      </c>
      <c r="H85" s="15" t="s">
        <v>20</v>
      </c>
      <c r="I85" s="17">
        <v>4.5999999999999999E-2</v>
      </c>
      <c r="J85" s="18">
        <v>65356.52</v>
      </c>
      <c r="K85" s="19"/>
      <c r="L85" s="19"/>
      <c r="M85" s="13">
        <f t="shared" si="1"/>
        <v>3006.3999199999998</v>
      </c>
      <c r="N85" s="16">
        <v>41124</v>
      </c>
    </row>
    <row r="86" spans="1:14" x14ac:dyDescent="0.25">
      <c r="A86" s="4">
        <v>84</v>
      </c>
      <c r="B86" s="15" t="s">
        <v>100</v>
      </c>
      <c r="C86" s="15" t="s">
        <v>21</v>
      </c>
      <c r="D86" s="15" t="s">
        <v>101</v>
      </c>
      <c r="E86" s="19"/>
      <c r="F86" s="19"/>
      <c r="G86" s="15" t="s">
        <v>10</v>
      </c>
      <c r="H86" s="15" t="s">
        <v>20</v>
      </c>
      <c r="I86" s="17">
        <v>0.02</v>
      </c>
      <c r="J86" s="18">
        <v>65356.52</v>
      </c>
      <c r="K86" s="19"/>
      <c r="L86" s="19"/>
      <c r="M86" s="13">
        <f t="shared" si="1"/>
        <v>1307.1304</v>
      </c>
      <c r="N86" s="16">
        <v>41124</v>
      </c>
    </row>
    <row r="87" spans="1:14" x14ac:dyDescent="0.25">
      <c r="A87" s="4">
        <v>85</v>
      </c>
      <c r="B87" s="15" t="s">
        <v>102</v>
      </c>
      <c r="C87" s="15" t="s">
        <v>82</v>
      </c>
      <c r="D87" s="15" t="s">
        <v>103</v>
      </c>
      <c r="E87" s="19"/>
      <c r="F87" s="19"/>
      <c r="G87" s="15" t="s">
        <v>10</v>
      </c>
      <c r="H87" s="15" t="s">
        <v>20</v>
      </c>
      <c r="I87" s="17">
        <v>1.9E-2</v>
      </c>
      <c r="J87" s="18">
        <v>40508.42</v>
      </c>
      <c r="K87" s="19"/>
      <c r="L87" s="19"/>
      <c r="M87" s="13">
        <f t="shared" si="1"/>
        <v>769.6599799999999</v>
      </c>
      <c r="N87" s="16">
        <v>40541</v>
      </c>
    </row>
    <row r="88" spans="1:14" x14ac:dyDescent="0.25">
      <c r="M88" s="3">
        <f>SUM(M3:M87)</f>
        <v>361971.1753242003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2024-08-21T10:56:35Z</dcterms:modified>
</cp:coreProperties>
</file>