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2 квартал с 30.08.2024 по 20.09.2024\Лот 66 УСМТР\Приложение к объявлению о запросе цен лот 66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Лист1!$A$2:$N$2</definedName>
  </definedNames>
  <calcPr calcId="152511" refMode="R1C1"/>
</workbook>
</file>

<file path=xl/calcChain.xml><?xml version="1.0" encoding="utf-8"?>
<calcChain xmlns="http://schemas.openxmlformats.org/spreadsheetml/2006/main">
  <c r="Q4" i="1" l="1"/>
  <c r="M3" i="1" l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 l="1"/>
</calcChain>
</file>

<file path=xl/sharedStrings.xml><?xml version="1.0" encoding="utf-8"?>
<sst xmlns="http://schemas.openxmlformats.org/spreadsheetml/2006/main" count="179" uniqueCount="65">
  <si>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</si>
  <si>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</si>
  <si>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</si>
  <si>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</si>
  <si>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</si>
  <si>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</si>
  <si>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</si>
  <si>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</si>
  <si>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</si>
  <si>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</si>
  <si>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</si>
  <si>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</si>
  <si>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</si>
  <si>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</si>
  <si>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</si>
  <si>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склад</t>
  </si>
  <si>
    <t>цена рыночная</t>
  </si>
  <si>
    <t>ценас учетом снижения</t>
  </si>
  <si>
    <t>Партия</t>
  </si>
  <si>
    <t>TNZ1200001</t>
  </si>
  <si>
    <t>TNZ1300004</t>
  </si>
  <si>
    <t>TNZ1300002</t>
  </si>
  <si>
    <t>TNZ1300003</t>
  </si>
  <si>
    <t>Т</t>
  </si>
  <si>
    <t>Лот66.24  УСМТР (НЕДЕЛИМЫЙ )</t>
  </si>
  <si>
    <t>1130352</t>
  </si>
  <si>
    <t>TNZ1300005</t>
  </si>
  <si>
    <t>TNZ1600001</t>
  </si>
  <si>
    <t>Труба стальная б/ш 89Х6 - 20ПВ</t>
  </si>
  <si>
    <t>1315149</t>
  </si>
  <si>
    <t>Труба б/ш х/д 45Х4 ст20</t>
  </si>
  <si>
    <t>1370924</t>
  </si>
  <si>
    <t>TNZ1300001</t>
  </si>
  <si>
    <t>Труба б/ш г/д 89х3,5 ст20</t>
  </si>
  <si>
    <t>1378849</t>
  </si>
  <si>
    <t>Труба б/ш х/д 38Х2 ст20</t>
  </si>
  <si>
    <t>1397001</t>
  </si>
  <si>
    <t>1397002</t>
  </si>
  <si>
    <t>Труба б/ш х/д 18х2 ст20</t>
  </si>
  <si>
    <t>Труба б/ш х/д 14х2 ст20</t>
  </si>
  <si>
    <t>1400613</t>
  </si>
  <si>
    <t>1400615</t>
  </si>
  <si>
    <t>TNZ1300010</t>
  </si>
  <si>
    <t>Труба стальная б/ш 28Х3 - 20 ДТТ</t>
  </si>
  <si>
    <t>Труба стальная б/ш 38Х3 - 20 ДТТ</t>
  </si>
  <si>
    <t>1406154</t>
  </si>
  <si>
    <t>TNZ1300011</t>
  </si>
  <si>
    <t>Труба стальная б/ш 108Х8 - 20 ДТТ</t>
  </si>
  <si>
    <t>1414007</t>
  </si>
  <si>
    <t>Труба б/ш г/д 168Х6 ст20</t>
  </si>
  <si>
    <t>1414719</t>
  </si>
  <si>
    <t>Труба стальная б/ш 219Х9 - 20 ДТТ</t>
  </si>
  <si>
    <t>1415023</t>
  </si>
  <si>
    <t>Труба стальная б/ш 28Х3 - 12Х1МФ ДТТ</t>
  </si>
  <si>
    <t>1418746</t>
  </si>
  <si>
    <t>Труба б/ш г/д 159Х7 ст20</t>
  </si>
  <si>
    <t>1509183</t>
  </si>
  <si>
    <t>Труба стальная б/ш Х 76х6 - 20</t>
  </si>
  <si>
    <t>1544550</t>
  </si>
  <si>
    <t>1544602</t>
  </si>
  <si>
    <t>Труба стальная б/ш Х 28х3 - 20</t>
  </si>
  <si>
    <t>Труба б/ш х/д 28Х3 ст20</t>
  </si>
  <si>
    <t>9003706</t>
  </si>
  <si>
    <t>TNZ0800002</t>
  </si>
  <si>
    <t>Труба котловая 60х5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</si>
</sst>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" fillId="2" borderId="2" xfId="0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0" borderId="1" xfId="0" applyNumberFormat="1" applyFill="1" applyBorder="1"/>
    <xf numFmtId="14" fontId="0" fillId="0" borderId="1" xfId="0" applyNumberFormat="1" applyFill="1" applyBorder="1"/>
    <xf numFmtId="164" fontId="0" fillId="0" borderId="1" xfId="0" applyNumberFormat="1" applyFill="1" applyBorder="1"/>
    <xf numFmtId="4" fontId="0" fillId="0" borderId="1" xfId="0" applyNumberFormat="1" applyFill="1" applyBorder="1"/>
    <xf numFmtId="0" fontId="0" fillId="0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V35"/>
  <sheetViews>
    <sheetView tabSelected="1" workbookViewId="0">
      <selection activeCell="H3" sqref="H3:I34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5" customWidth="1"/>
    <col min="5" max="5" width="11.5703125" hidden="1" customWidth="1"/>
    <col min="6" max="6" width="11" hidden="1" customWidth="1"/>
    <col min="9" max="9" width="11.140625" customWidth="1"/>
    <col min="10" max="10" width="13.140625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24</v>
      </c>
      <c r="M1" s="1"/>
    </row>
    <row r="2" spans="1:22" ht="45" x14ac:dyDescent="0.25">
      <c r="A2" s="2" t="s">
        <v>11</v>
      </c>
      <c r="B2" s="2" t="s">
        <v>0</v>
      </c>
      <c r="C2" s="10" t="s">
        <v>18</v>
      </c>
      <c r="D2" s="6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6</v>
      </c>
      <c r="K2" s="6" t="s">
        <v>16</v>
      </c>
      <c r="L2" s="6" t="s">
        <v>17</v>
      </c>
      <c r="M2" s="2" t="s">
        <v>8</v>
      </c>
      <c r="N2" s="2" t="s">
        <v>9</v>
      </c>
      <c r="O2" s="8" t="s">
        <v>15</v>
      </c>
      <c r="R2" t="s">
        <v>13</v>
      </c>
      <c r="S2" t="s">
        <v>12</v>
      </c>
      <c r="V2" t="s">
        <v>14</v>
      </c>
    </row>
    <row r="3" spans="1:22" x14ac:dyDescent="0.25">
      <c r="A3" s="4">
        <v>1</v>
      </c>
      <c r="B3" s="11" t="s">
        <v>25</v>
      </c>
      <c r="C3" s="11" t="s">
        <v>26</v>
      </c>
      <c r="D3" s="11" t="s">
        <v>28</v>
      </c>
      <c r="E3" s="15"/>
      <c r="F3" s="15"/>
      <c r="G3" s="11" t="s">
        <v>10</v>
      </c>
      <c r="H3" s="11" t="s">
        <v>23</v>
      </c>
      <c r="I3" s="13">
        <v>1.4E-2</v>
      </c>
      <c r="J3" s="14">
        <v>105313.57</v>
      </c>
      <c r="K3" s="15"/>
      <c r="L3" s="15"/>
      <c r="M3" s="9">
        <f t="shared" ref="M3:M34" si="0">I3*J3</f>
        <v>1474.3899800000002</v>
      </c>
      <c r="N3" s="12">
        <v>41337</v>
      </c>
    </row>
    <row r="4" spans="1:22" x14ac:dyDescent="0.25">
      <c r="A4" s="4">
        <v>2</v>
      </c>
      <c r="B4" s="11" t="s">
        <v>29</v>
      </c>
      <c r="C4" s="11" t="s">
        <v>19</v>
      </c>
      <c r="D4" s="11" t="s">
        <v>30</v>
      </c>
      <c r="E4" s="15"/>
      <c r="F4" s="15"/>
      <c r="G4" s="11" t="s">
        <v>10</v>
      </c>
      <c r="H4" s="11" t="s">
        <v>23</v>
      </c>
      <c r="I4" s="13">
        <v>1.0999999999999999E-2</v>
      </c>
      <c r="J4" s="14">
        <v>67900</v>
      </c>
      <c r="K4" s="15"/>
      <c r="L4" s="15"/>
      <c r="M4" s="9">
        <f t="shared" si="0"/>
        <v>746.9</v>
      </c>
      <c r="N4" s="12">
        <v>40960</v>
      </c>
      <c r="Q4">
        <f>M35*1.2</f>
        <v>912437.69341199985</v>
      </c>
    </row>
    <row r="5" spans="1:22" x14ac:dyDescent="0.25">
      <c r="A5" s="4">
        <v>3</v>
      </c>
      <c r="B5" s="11" t="s">
        <v>29</v>
      </c>
      <c r="C5" s="11" t="s">
        <v>19</v>
      </c>
      <c r="D5" s="11" t="s">
        <v>30</v>
      </c>
      <c r="E5" s="15"/>
      <c r="F5" s="15"/>
      <c r="G5" s="11" t="s">
        <v>10</v>
      </c>
      <c r="H5" s="11" t="s">
        <v>23</v>
      </c>
      <c r="I5" s="13">
        <v>1.6E-2</v>
      </c>
      <c r="J5" s="14">
        <v>67900</v>
      </c>
      <c r="K5" s="15"/>
      <c r="L5" s="15"/>
      <c r="M5" s="9">
        <f t="shared" si="0"/>
        <v>1086.4000000000001</v>
      </c>
      <c r="N5" s="12">
        <v>40960</v>
      </c>
    </row>
    <row r="6" spans="1:22" x14ac:dyDescent="0.25">
      <c r="A6" s="4">
        <v>4</v>
      </c>
      <c r="B6" s="11" t="s">
        <v>31</v>
      </c>
      <c r="C6" s="11" t="s">
        <v>32</v>
      </c>
      <c r="D6" s="11" t="s">
        <v>33</v>
      </c>
      <c r="E6" s="15"/>
      <c r="F6" s="15"/>
      <c r="G6" s="11" t="s">
        <v>10</v>
      </c>
      <c r="H6" s="11" t="s">
        <v>23</v>
      </c>
      <c r="I6" s="13">
        <v>0.20499999999999999</v>
      </c>
      <c r="J6" s="14">
        <v>77200</v>
      </c>
      <c r="K6" s="15"/>
      <c r="L6" s="15"/>
      <c r="M6" s="9">
        <f t="shared" si="0"/>
        <v>15825.999999999998</v>
      </c>
      <c r="N6" s="12">
        <v>41283</v>
      </c>
    </row>
    <row r="7" spans="1:22" x14ac:dyDescent="0.25">
      <c r="A7" s="4">
        <v>5</v>
      </c>
      <c r="B7" s="11" t="s">
        <v>31</v>
      </c>
      <c r="C7" s="11" t="s">
        <v>32</v>
      </c>
      <c r="D7" s="11" t="s">
        <v>33</v>
      </c>
      <c r="E7" s="15"/>
      <c r="F7" s="15"/>
      <c r="G7" s="11" t="s">
        <v>10</v>
      </c>
      <c r="H7" s="11" t="s">
        <v>23</v>
      </c>
      <c r="I7" s="13">
        <v>2E-3</v>
      </c>
      <c r="J7" s="14">
        <v>77200</v>
      </c>
      <c r="K7" s="15"/>
      <c r="L7" s="15"/>
      <c r="M7" s="9">
        <f t="shared" si="0"/>
        <v>154.4</v>
      </c>
      <c r="N7" s="12">
        <v>41283</v>
      </c>
    </row>
    <row r="8" spans="1:22" x14ac:dyDescent="0.25">
      <c r="A8" s="4">
        <v>6</v>
      </c>
      <c r="B8" s="11" t="s">
        <v>31</v>
      </c>
      <c r="C8" s="11" t="s">
        <v>32</v>
      </c>
      <c r="D8" s="11" t="s">
        <v>33</v>
      </c>
      <c r="E8" s="15"/>
      <c r="F8" s="15"/>
      <c r="G8" s="11" t="s">
        <v>10</v>
      </c>
      <c r="H8" s="11" t="s">
        <v>23</v>
      </c>
      <c r="I8" s="13">
        <v>2E-3</v>
      </c>
      <c r="J8" s="14">
        <v>77200</v>
      </c>
      <c r="K8" s="15"/>
      <c r="L8" s="15"/>
      <c r="M8" s="9">
        <f t="shared" si="0"/>
        <v>154.4</v>
      </c>
      <c r="N8" s="12">
        <v>41283</v>
      </c>
    </row>
    <row r="9" spans="1:22" x14ac:dyDescent="0.25">
      <c r="A9" s="4">
        <v>7</v>
      </c>
      <c r="B9" s="11" t="s">
        <v>31</v>
      </c>
      <c r="C9" s="11" t="s">
        <v>32</v>
      </c>
      <c r="D9" s="11" t="s">
        <v>33</v>
      </c>
      <c r="E9" s="15"/>
      <c r="F9" s="15"/>
      <c r="G9" s="11" t="s">
        <v>10</v>
      </c>
      <c r="H9" s="11" t="s">
        <v>23</v>
      </c>
      <c r="I9" s="13">
        <v>2E-3</v>
      </c>
      <c r="J9" s="14">
        <v>77200</v>
      </c>
      <c r="K9" s="15"/>
      <c r="L9" s="15"/>
      <c r="M9" s="9">
        <f t="shared" si="0"/>
        <v>154.4</v>
      </c>
      <c r="N9" s="12">
        <v>41283</v>
      </c>
    </row>
    <row r="10" spans="1:22" x14ac:dyDescent="0.25">
      <c r="A10" s="4">
        <v>8</v>
      </c>
      <c r="B10" s="11" t="s">
        <v>34</v>
      </c>
      <c r="C10" s="11" t="s">
        <v>22</v>
      </c>
      <c r="D10" s="11" t="s">
        <v>35</v>
      </c>
      <c r="E10" s="15"/>
      <c r="F10" s="15"/>
      <c r="G10" s="11" t="s">
        <v>10</v>
      </c>
      <c r="H10" s="11" t="s">
        <v>23</v>
      </c>
      <c r="I10" s="13">
        <v>0.109</v>
      </c>
      <c r="J10" s="14">
        <v>48240</v>
      </c>
      <c r="K10" s="15"/>
      <c r="L10" s="15"/>
      <c r="M10" s="9">
        <f t="shared" si="0"/>
        <v>5258.16</v>
      </c>
      <c r="N10" s="12">
        <v>41611</v>
      </c>
    </row>
    <row r="11" spans="1:22" x14ac:dyDescent="0.25">
      <c r="A11" s="4">
        <v>9</v>
      </c>
      <c r="B11" s="11" t="s">
        <v>34</v>
      </c>
      <c r="C11" s="11" t="s">
        <v>27</v>
      </c>
      <c r="D11" s="11" t="s">
        <v>35</v>
      </c>
      <c r="E11" s="15"/>
      <c r="F11" s="15"/>
      <c r="G11" s="11" t="s">
        <v>10</v>
      </c>
      <c r="H11" s="11" t="s">
        <v>23</v>
      </c>
      <c r="I11" s="13">
        <v>0.04</v>
      </c>
      <c r="J11" s="14">
        <v>48240</v>
      </c>
      <c r="K11" s="15"/>
      <c r="L11" s="15"/>
      <c r="M11" s="9">
        <f t="shared" si="0"/>
        <v>1929.6000000000001</v>
      </c>
      <c r="N11" s="12">
        <v>42308</v>
      </c>
    </row>
    <row r="12" spans="1:22" x14ac:dyDescent="0.25">
      <c r="A12" s="4">
        <v>10</v>
      </c>
      <c r="B12" s="11" t="s">
        <v>36</v>
      </c>
      <c r="C12" s="11" t="s">
        <v>21</v>
      </c>
      <c r="D12" s="11" t="s">
        <v>38</v>
      </c>
      <c r="E12" s="15"/>
      <c r="F12" s="15"/>
      <c r="G12" s="11" t="s">
        <v>10</v>
      </c>
      <c r="H12" s="11" t="s">
        <v>23</v>
      </c>
      <c r="I12" s="13">
        <v>0.27500000000000002</v>
      </c>
      <c r="J12" s="14">
        <v>48835.398000000001</v>
      </c>
      <c r="K12" s="15"/>
      <c r="L12" s="15"/>
      <c r="M12" s="9">
        <f t="shared" si="0"/>
        <v>13429.734450000002</v>
      </c>
      <c r="N12" s="12">
        <v>41477</v>
      </c>
    </row>
    <row r="13" spans="1:22" x14ac:dyDescent="0.25">
      <c r="A13" s="4">
        <v>11</v>
      </c>
      <c r="B13" s="11" t="s">
        <v>36</v>
      </c>
      <c r="C13" s="11" t="s">
        <v>22</v>
      </c>
      <c r="D13" s="11" t="s">
        <v>38</v>
      </c>
      <c r="E13" s="15"/>
      <c r="F13" s="15"/>
      <c r="G13" s="11" t="s">
        <v>10</v>
      </c>
      <c r="H13" s="11" t="s">
        <v>23</v>
      </c>
      <c r="I13" s="13">
        <v>0.33</v>
      </c>
      <c r="J13" s="14">
        <v>48835.392000000007</v>
      </c>
      <c r="K13" s="15"/>
      <c r="L13" s="15"/>
      <c r="M13" s="9">
        <f t="shared" si="0"/>
        <v>16115.679360000004</v>
      </c>
      <c r="N13" s="12">
        <v>41477</v>
      </c>
    </row>
    <row r="14" spans="1:22" x14ac:dyDescent="0.25">
      <c r="A14" s="4">
        <v>12</v>
      </c>
      <c r="B14" s="11" t="s">
        <v>36</v>
      </c>
      <c r="C14" s="11" t="s">
        <v>27</v>
      </c>
      <c r="D14" s="11" t="s">
        <v>38</v>
      </c>
      <c r="E14" s="15"/>
      <c r="F14" s="15"/>
      <c r="G14" s="11" t="s">
        <v>10</v>
      </c>
      <c r="H14" s="11" t="s">
        <v>23</v>
      </c>
      <c r="I14" s="13">
        <v>0.32</v>
      </c>
      <c r="J14" s="14">
        <v>48835.385999999999</v>
      </c>
      <c r="K14" s="15"/>
      <c r="L14" s="15"/>
      <c r="M14" s="9">
        <f t="shared" si="0"/>
        <v>15627.32352</v>
      </c>
      <c r="N14" s="12">
        <v>42308</v>
      </c>
    </row>
    <row r="15" spans="1:22" x14ac:dyDescent="0.25">
      <c r="A15" s="4">
        <v>13</v>
      </c>
      <c r="B15" s="11" t="s">
        <v>37</v>
      </c>
      <c r="C15" s="11" t="s">
        <v>32</v>
      </c>
      <c r="D15" s="11" t="s">
        <v>39</v>
      </c>
      <c r="E15" s="15"/>
      <c r="F15" s="15"/>
      <c r="G15" s="11" t="s">
        <v>10</v>
      </c>
      <c r="H15" s="11" t="s">
        <v>23</v>
      </c>
      <c r="I15" s="13">
        <v>5.0000000000000001E-3</v>
      </c>
      <c r="J15" s="14">
        <v>56780.928</v>
      </c>
      <c r="K15" s="15"/>
      <c r="L15" s="15"/>
      <c r="M15" s="9">
        <f t="shared" si="0"/>
        <v>283.90464000000003</v>
      </c>
      <c r="N15" s="12">
        <v>41358</v>
      </c>
    </row>
    <row r="16" spans="1:22" x14ac:dyDescent="0.25">
      <c r="A16" s="4">
        <v>14</v>
      </c>
      <c r="B16" s="11" t="s">
        <v>37</v>
      </c>
      <c r="C16" s="11" t="s">
        <v>21</v>
      </c>
      <c r="D16" s="11" t="s">
        <v>39</v>
      </c>
      <c r="E16" s="15"/>
      <c r="F16" s="15"/>
      <c r="G16" s="11" t="s">
        <v>10</v>
      </c>
      <c r="H16" s="11" t="s">
        <v>23</v>
      </c>
      <c r="I16" s="13">
        <v>5.0000000000000001E-3</v>
      </c>
      <c r="J16" s="14">
        <v>56780.928</v>
      </c>
      <c r="K16" s="15"/>
      <c r="L16" s="15"/>
      <c r="M16" s="9">
        <f t="shared" si="0"/>
        <v>283.90464000000003</v>
      </c>
      <c r="N16" s="12">
        <v>41358</v>
      </c>
    </row>
    <row r="17" spans="1:14" x14ac:dyDescent="0.25">
      <c r="A17" s="4">
        <v>15</v>
      </c>
      <c r="B17" s="11" t="s">
        <v>37</v>
      </c>
      <c r="C17" s="11" t="s">
        <v>22</v>
      </c>
      <c r="D17" s="11" t="s">
        <v>39</v>
      </c>
      <c r="E17" s="15"/>
      <c r="F17" s="15"/>
      <c r="G17" s="11" t="s">
        <v>10</v>
      </c>
      <c r="H17" s="11" t="s">
        <v>23</v>
      </c>
      <c r="I17" s="13">
        <v>4.0000000000000001E-3</v>
      </c>
      <c r="J17" s="14">
        <v>56781.360000000008</v>
      </c>
      <c r="K17" s="15"/>
      <c r="L17" s="15"/>
      <c r="M17" s="9">
        <f t="shared" si="0"/>
        <v>227.12544000000003</v>
      </c>
      <c r="N17" s="12">
        <v>41358</v>
      </c>
    </row>
    <row r="18" spans="1:14" x14ac:dyDescent="0.25">
      <c r="A18" s="4">
        <v>16</v>
      </c>
      <c r="B18" s="11" t="s">
        <v>37</v>
      </c>
      <c r="C18" s="11" t="s">
        <v>27</v>
      </c>
      <c r="D18" s="11" t="s">
        <v>39</v>
      </c>
      <c r="E18" s="15"/>
      <c r="F18" s="15"/>
      <c r="G18" s="11" t="s">
        <v>10</v>
      </c>
      <c r="H18" s="11" t="s">
        <v>23</v>
      </c>
      <c r="I18" s="13">
        <v>0.02</v>
      </c>
      <c r="J18" s="14">
        <v>53373.167999999998</v>
      </c>
      <c r="K18" s="15"/>
      <c r="L18" s="15"/>
      <c r="M18" s="9">
        <f t="shared" si="0"/>
        <v>1067.46336</v>
      </c>
      <c r="N18" s="12">
        <v>42308</v>
      </c>
    </row>
    <row r="19" spans="1:14" x14ac:dyDescent="0.25">
      <c r="A19" s="4">
        <v>17</v>
      </c>
      <c r="B19" s="11" t="s">
        <v>40</v>
      </c>
      <c r="C19" s="11" t="s">
        <v>20</v>
      </c>
      <c r="D19" s="11" t="s">
        <v>43</v>
      </c>
      <c r="E19" s="15"/>
      <c r="F19" s="15"/>
      <c r="G19" s="11" t="s">
        <v>10</v>
      </c>
      <c r="H19" s="11" t="s">
        <v>23</v>
      </c>
      <c r="I19" s="13">
        <v>0.879</v>
      </c>
      <c r="J19" s="14">
        <v>133662.5</v>
      </c>
      <c r="K19" s="15"/>
      <c r="L19" s="15"/>
      <c r="M19" s="9">
        <f t="shared" si="0"/>
        <v>117489.33749999999</v>
      </c>
      <c r="N19" s="12">
        <v>41611</v>
      </c>
    </row>
    <row r="20" spans="1:14" x14ac:dyDescent="0.25">
      <c r="A20" s="4">
        <v>18</v>
      </c>
      <c r="B20" s="11" t="s">
        <v>41</v>
      </c>
      <c r="C20" s="11" t="s">
        <v>42</v>
      </c>
      <c r="D20" s="11" t="s">
        <v>44</v>
      </c>
      <c r="E20" s="15"/>
      <c r="F20" s="15"/>
      <c r="G20" s="11" t="s">
        <v>10</v>
      </c>
      <c r="H20" s="11" t="s">
        <v>23</v>
      </c>
      <c r="I20" s="13">
        <v>1E-3</v>
      </c>
      <c r="J20" s="14">
        <v>133662.5</v>
      </c>
      <c r="K20" s="15"/>
      <c r="L20" s="15"/>
      <c r="M20" s="9">
        <f t="shared" si="0"/>
        <v>133.66249999999999</v>
      </c>
      <c r="N20" s="12">
        <v>41611</v>
      </c>
    </row>
    <row r="21" spans="1:14" x14ac:dyDescent="0.25">
      <c r="A21" s="4">
        <v>19</v>
      </c>
      <c r="B21" s="11" t="s">
        <v>41</v>
      </c>
      <c r="C21" s="11" t="s">
        <v>42</v>
      </c>
      <c r="D21" s="11" t="s">
        <v>44</v>
      </c>
      <c r="E21" s="15"/>
      <c r="F21" s="15"/>
      <c r="G21" s="11" t="s">
        <v>10</v>
      </c>
      <c r="H21" s="11" t="s">
        <v>23</v>
      </c>
      <c r="I21" s="13">
        <v>0.81399999999999995</v>
      </c>
      <c r="J21" s="14">
        <v>133662.5</v>
      </c>
      <c r="K21" s="15"/>
      <c r="L21" s="15"/>
      <c r="M21" s="9">
        <f t="shared" si="0"/>
        <v>108801.27499999999</v>
      </c>
      <c r="N21" s="12">
        <v>41611</v>
      </c>
    </row>
    <row r="22" spans="1:14" x14ac:dyDescent="0.25">
      <c r="A22" s="4">
        <v>20</v>
      </c>
      <c r="B22" s="11" t="s">
        <v>45</v>
      </c>
      <c r="C22" s="11" t="s">
        <v>46</v>
      </c>
      <c r="D22" s="11" t="s">
        <v>47</v>
      </c>
      <c r="E22" s="15"/>
      <c r="F22" s="15"/>
      <c r="G22" s="11" t="s">
        <v>10</v>
      </c>
      <c r="H22" s="11" t="s">
        <v>23</v>
      </c>
      <c r="I22" s="13">
        <v>3.5</v>
      </c>
      <c r="J22" s="14">
        <v>77200</v>
      </c>
      <c r="K22" s="15"/>
      <c r="L22" s="15"/>
      <c r="M22" s="9">
        <f t="shared" si="0"/>
        <v>270200</v>
      </c>
      <c r="N22" s="12">
        <v>41610</v>
      </c>
    </row>
    <row r="23" spans="1:14" x14ac:dyDescent="0.25">
      <c r="A23" s="4">
        <v>21</v>
      </c>
      <c r="B23" s="11" t="s">
        <v>48</v>
      </c>
      <c r="C23" s="11" t="s">
        <v>32</v>
      </c>
      <c r="D23" s="11" t="s">
        <v>49</v>
      </c>
      <c r="E23" s="15"/>
      <c r="F23" s="15"/>
      <c r="G23" s="11" t="s">
        <v>10</v>
      </c>
      <c r="H23" s="11" t="s">
        <v>23</v>
      </c>
      <c r="I23" s="13">
        <v>0.81200000000000006</v>
      </c>
      <c r="J23" s="14">
        <v>95000</v>
      </c>
      <c r="K23" s="15"/>
      <c r="L23" s="15"/>
      <c r="M23" s="9">
        <f t="shared" si="0"/>
        <v>77140</v>
      </c>
      <c r="N23" s="12">
        <v>41283</v>
      </c>
    </row>
    <row r="24" spans="1:14" x14ac:dyDescent="0.25">
      <c r="A24" s="4">
        <v>22</v>
      </c>
      <c r="B24" s="11" t="s">
        <v>50</v>
      </c>
      <c r="C24" s="11" t="s">
        <v>21</v>
      </c>
      <c r="D24" s="11" t="s">
        <v>51</v>
      </c>
      <c r="E24" s="15"/>
      <c r="F24" s="15"/>
      <c r="G24" s="11" t="s">
        <v>10</v>
      </c>
      <c r="H24" s="11" t="s">
        <v>23</v>
      </c>
      <c r="I24" s="13">
        <v>2.7E-2</v>
      </c>
      <c r="J24" s="14">
        <v>120017.04</v>
      </c>
      <c r="K24" s="15"/>
      <c r="L24" s="15"/>
      <c r="M24" s="9">
        <f t="shared" si="0"/>
        <v>3240.4600799999998</v>
      </c>
      <c r="N24" s="12">
        <v>41346</v>
      </c>
    </row>
    <row r="25" spans="1:14" x14ac:dyDescent="0.25">
      <c r="A25" s="4">
        <v>23</v>
      </c>
      <c r="B25" s="11" t="s">
        <v>50</v>
      </c>
      <c r="C25" s="11" t="s">
        <v>22</v>
      </c>
      <c r="D25" s="11" t="s">
        <v>51</v>
      </c>
      <c r="E25" s="15"/>
      <c r="F25" s="15"/>
      <c r="G25" s="11" t="s">
        <v>10</v>
      </c>
      <c r="H25" s="11" t="s">
        <v>23</v>
      </c>
      <c r="I25" s="13">
        <v>4.3999999999999997E-2</v>
      </c>
      <c r="J25" s="14">
        <v>120017.07</v>
      </c>
      <c r="K25" s="15"/>
      <c r="L25" s="15"/>
      <c r="M25" s="9">
        <f t="shared" si="0"/>
        <v>5280.75108</v>
      </c>
      <c r="N25" s="12">
        <v>41346</v>
      </c>
    </row>
    <row r="26" spans="1:14" x14ac:dyDescent="0.25">
      <c r="A26" s="4">
        <v>24</v>
      </c>
      <c r="B26" s="11" t="s">
        <v>52</v>
      </c>
      <c r="C26" s="11" t="s">
        <v>27</v>
      </c>
      <c r="D26" s="11" t="s">
        <v>53</v>
      </c>
      <c r="E26" s="15"/>
      <c r="F26" s="15"/>
      <c r="G26" s="11" t="s">
        <v>10</v>
      </c>
      <c r="H26" s="11" t="s">
        <v>23</v>
      </c>
      <c r="I26" s="13">
        <v>0.01</v>
      </c>
      <c r="J26" s="14">
        <v>204875</v>
      </c>
      <c r="K26" s="15"/>
      <c r="L26" s="15"/>
      <c r="M26" s="9">
        <f t="shared" si="0"/>
        <v>2048.75</v>
      </c>
      <c r="N26" s="12">
        <v>42308</v>
      </c>
    </row>
    <row r="27" spans="1:14" x14ac:dyDescent="0.25">
      <c r="A27" s="4">
        <v>25</v>
      </c>
      <c r="B27" s="11" t="s">
        <v>54</v>
      </c>
      <c r="C27" s="11" t="s">
        <v>32</v>
      </c>
      <c r="D27" s="11" t="s">
        <v>55</v>
      </c>
      <c r="E27" s="15"/>
      <c r="F27" s="15"/>
      <c r="G27" s="11" t="s">
        <v>10</v>
      </c>
      <c r="H27" s="11" t="s">
        <v>23</v>
      </c>
      <c r="I27" s="13">
        <v>0.04</v>
      </c>
      <c r="J27" s="14">
        <v>95000</v>
      </c>
      <c r="K27" s="15"/>
      <c r="L27" s="15"/>
      <c r="M27" s="9">
        <f t="shared" si="0"/>
        <v>3800</v>
      </c>
      <c r="N27" s="12">
        <v>41283</v>
      </c>
    </row>
    <row r="28" spans="1:14" x14ac:dyDescent="0.25">
      <c r="A28" s="4">
        <v>26</v>
      </c>
      <c r="B28" s="11" t="s">
        <v>54</v>
      </c>
      <c r="C28" s="11" t="s">
        <v>32</v>
      </c>
      <c r="D28" s="11" t="s">
        <v>55</v>
      </c>
      <c r="E28" s="15"/>
      <c r="F28" s="15"/>
      <c r="G28" s="11" t="s">
        <v>10</v>
      </c>
      <c r="H28" s="11" t="s">
        <v>23</v>
      </c>
      <c r="I28" s="13">
        <v>2.1999999999999999E-2</v>
      </c>
      <c r="J28" s="14">
        <v>95000</v>
      </c>
      <c r="K28" s="15"/>
      <c r="L28" s="15"/>
      <c r="M28" s="9">
        <f t="shared" si="0"/>
        <v>2090</v>
      </c>
      <c r="N28" s="12">
        <v>41283</v>
      </c>
    </row>
    <row r="29" spans="1:14" x14ac:dyDescent="0.25">
      <c r="A29" s="4">
        <v>27</v>
      </c>
      <c r="B29" s="11" t="s">
        <v>54</v>
      </c>
      <c r="C29" s="11" t="s">
        <v>32</v>
      </c>
      <c r="D29" s="11" t="s">
        <v>55</v>
      </c>
      <c r="E29" s="15"/>
      <c r="F29" s="15"/>
      <c r="G29" s="11" t="s">
        <v>10</v>
      </c>
      <c r="H29" s="11" t="s">
        <v>23</v>
      </c>
      <c r="I29" s="13">
        <v>1.2999999999999999E-2</v>
      </c>
      <c r="J29" s="14">
        <v>95000</v>
      </c>
      <c r="K29" s="15"/>
      <c r="L29" s="15"/>
      <c r="M29" s="9">
        <f t="shared" si="0"/>
        <v>1235</v>
      </c>
      <c r="N29" s="12">
        <v>41283</v>
      </c>
    </row>
    <row r="30" spans="1:14" x14ac:dyDescent="0.25">
      <c r="A30" s="4">
        <v>28</v>
      </c>
      <c r="B30" s="11" t="s">
        <v>56</v>
      </c>
      <c r="C30" s="11" t="s">
        <v>21</v>
      </c>
      <c r="D30" s="11" t="s">
        <v>57</v>
      </c>
      <c r="E30" s="15"/>
      <c r="F30" s="15"/>
      <c r="G30" s="11" t="s">
        <v>10</v>
      </c>
      <c r="H30" s="11" t="s">
        <v>23</v>
      </c>
      <c r="I30" s="13">
        <v>0.22600000000000001</v>
      </c>
      <c r="J30" s="14">
        <v>77200</v>
      </c>
      <c r="K30" s="15"/>
      <c r="L30" s="15"/>
      <c r="M30" s="9">
        <f t="shared" si="0"/>
        <v>17447.2</v>
      </c>
      <c r="N30" s="12">
        <v>41611</v>
      </c>
    </row>
    <row r="31" spans="1:14" x14ac:dyDescent="0.25">
      <c r="A31" s="4">
        <v>29</v>
      </c>
      <c r="B31" s="11" t="s">
        <v>58</v>
      </c>
      <c r="C31" s="11" t="s">
        <v>27</v>
      </c>
      <c r="D31" s="11" t="s">
        <v>60</v>
      </c>
      <c r="E31" s="15"/>
      <c r="F31" s="15"/>
      <c r="G31" s="11" t="s">
        <v>10</v>
      </c>
      <c r="H31" s="11" t="s">
        <v>23</v>
      </c>
      <c r="I31" s="13">
        <v>2.4E-2</v>
      </c>
      <c r="J31" s="7">
        <v>54231.839999999997</v>
      </c>
      <c r="K31" s="15"/>
      <c r="L31" s="15"/>
      <c r="M31" s="9">
        <f t="shared" si="0"/>
        <v>1301.5641599999999</v>
      </c>
      <c r="N31" s="12">
        <v>42308</v>
      </c>
    </row>
    <row r="32" spans="1:14" x14ac:dyDescent="0.25">
      <c r="A32" s="4">
        <v>30</v>
      </c>
      <c r="B32" s="11" t="s">
        <v>59</v>
      </c>
      <c r="C32" s="11" t="s">
        <v>32</v>
      </c>
      <c r="D32" s="11" t="s">
        <v>61</v>
      </c>
      <c r="E32" s="15"/>
      <c r="F32" s="15"/>
      <c r="G32" s="11" t="s">
        <v>10</v>
      </c>
      <c r="H32" s="11" t="s">
        <v>23</v>
      </c>
      <c r="I32" s="13">
        <v>2.1999999999999999E-2</v>
      </c>
      <c r="J32" s="7">
        <v>48240</v>
      </c>
      <c r="K32" s="15"/>
      <c r="L32" s="15"/>
      <c r="M32" s="9">
        <f t="shared" si="0"/>
        <v>1061.28</v>
      </c>
      <c r="N32" s="12">
        <v>41283</v>
      </c>
    </row>
    <row r="33" spans="1:14" x14ac:dyDescent="0.25">
      <c r="A33" s="4">
        <v>31</v>
      </c>
      <c r="B33" s="11" t="s">
        <v>59</v>
      </c>
      <c r="C33" s="11" t="s">
        <v>27</v>
      </c>
      <c r="D33" s="11" t="s">
        <v>61</v>
      </c>
      <c r="E33" s="15"/>
      <c r="F33" s="15"/>
      <c r="G33" s="11" t="s">
        <v>10</v>
      </c>
      <c r="H33" s="11" t="s">
        <v>23</v>
      </c>
      <c r="I33" s="13">
        <v>0.01</v>
      </c>
      <c r="J33" s="7">
        <v>48240</v>
      </c>
      <c r="K33" s="15"/>
      <c r="L33" s="15"/>
      <c r="M33" s="9">
        <f t="shared" si="0"/>
        <v>482.40000000000003</v>
      </c>
      <c r="N33" s="12">
        <v>42308</v>
      </c>
    </row>
    <row r="34" spans="1:14" x14ac:dyDescent="0.25">
      <c r="A34" s="4">
        <v>32</v>
      </c>
      <c r="B34" s="11" t="s">
        <v>62</v>
      </c>
      <c r="C34" s="11" t="s">
        <v>63</v>
      </c>
      <c r="D34" s="11" t="s">
        <v>64</v>
      </c>
      <c r="E34" s="15"/>
      <c r="F34" s="15"/>
      <c r="G34" s="11" t="s">
        <v>10</v>
      </c>
      <c r="H34" s="11" t="s">
        <v>23</v>
      </c>
      <c r="I34" s="13">
        <v>0.88300000000000001</v>
      </c>
      <c r="J34" s="7">
        <v>84703.6</v>
      </c>
      <c r="K34" s="15"/>
      <c r="L34" s="15"/>
      <c r="M34" s="9">
        <f t="shared" si="0"/>
        <v>74793.2788</v>
      </c>
      <c r="N34" s="12">
        <v>39813</v>
      </c>
    </row>
    <row r="35" spans="1:14" x14ac:dyDescent="0.25">
      <c r="M35" s="3">
        <f>SUM(M3:M34)</f>
        <v>760364.74450999987</v>
      </c>
    </row>
  </sheetData>
  <autoFilter ref="A2:N2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2024-08-22T08:42:19Z</dcterms:modified>
</cp:coreProperties>
</file>