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73 УСМТР\Приложение к объявлению о запросе цен лот 73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5" i="1"/>
  <c r="M3" i="1" l="1"/>
  <c r="M6" i="1" s="1"/>
  <c r="P3" i="1" s="1"/>
  <c r="S3" i="1" l="1"/>
  <c r="T3" i="1" s="1"/>
</calcChain>
</file>

<file path=xl/sharedStrings.xml><?xml version="1.0" encoding="utf-8"?>
<sst xmlns="http://schemas.openxmlformats.org/spreadsheetml/2006/main" count="33" uniqueCount="24">
  <si>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</si>
  <si>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</si>
  <si>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</si>
  <si>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</si>
  <si>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</si>
  <si>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</si>
  <si>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</si>
  <si>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</si>
  <si>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</si>
  <si>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</si>
  <si>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</si>
  <si>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</si>
  <si>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</si>
  <si>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</si>
  <si>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</si>
  <si>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цена рыночная</t>
  </si>
  <si>
    <t>ценас учетом снижения</t>
  </si>
  <si>
    <t>Партия</t>
  </si>
  <si>
    <t>Т</t>
  </si>
  <si>
    <t>Лот73.24  УСМТР (НЕДЕЛИМЫЙ )</t>
  </si>
  <si>
    <t>1260087</t>
  </si>
  <si>
    <t>TNZ0900002</t>
  </si>
  <si>
    <t>TNZ1200002</t>
  </si>
  <si>
    <t>Труба б/ш Б-273х14 ст15Х5М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</si>
</sst>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O1" sqref="O1:O1048576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6" max="16" width="15.42578125" customWidth="1"/>
    <col min="17" max="17" width="6.85546875" hidden="1" customWidth="1"/>
    <col min="18" max="18" width="10.28515625" hidden="1" customWidth="1"/>
    <col min="19" max="19" width="9.7109375" hidden="1" customWidth="1"/>
    <col min="20" max="20" width="10.7109375" hidden="1" customWidth="1"/>
    <col min="21" max="21" width="9.85546875" hidden="1" customWidth="1"/>
  </cols>
  <sheetData>
    <row r="1" spans="1:21" x14ac:dyDescent="0.25">
      <c r="B1" t="s">
        <v>19</v>
      </c>
      <c r="M1" s="1"/>
    </row>
    <row r="2" spans="1:21" ht="45" x14ac:dyDescent="0.25">
      <c r="A2" s="2" t="s">
        <v>11</v>
      </c>
      <c r="B2" s="2" t="s">
        <v>0</v>
      </c>
      <c r="C2" s="12" t="s">
        <v>17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15</v>
      </c>
      <c r="L2" s="7" t="s">
        <v>16</v>
      </c>
      <c r="M2" s="2" t="s">
        <v>8</v>
      </c>
      <c r="N2" s="2" t="s">
        <v>9</v>
      </c>
      <c r="Q2" t="s">
        <v>13</v>
      </c>
      <c r="R2" t="s">
        <v>12</v>
      </c>
      <c r="U2" t="s">
        <v>14</v>
      </c>
    </row>
    <row r="3" spans="1:21" s="5" customFormat="1" x14ac:dyDescent="0.25">
      <c r="A3" s="4">
        <v>1</v>
      </c>
      <c r="B3" s="13" t="s">
        <v>20</v>
      </c>
      <c r="C3" s="13" t="s">
        <v>21</v>
      </c>
      <c r="D3" s="13" t="s">
        <v>23</v>
      </c>
      <c r="E3" s="4"/>
      <c r="F3" s="4"/>
      <c r="G3" s="13" t="s">
        <v>10</v>
      </c>
      <c r="H3" s="13" t="s">
        <v>18</v>
      </c>
      <c r="I3" s="15">
        <v>1.8109999999999999</v>
      </c>
      <c r="J3" s="16">
        <v>131389.82999999999</v>
      </c>
      <c r="K3" s="11"/>
      <c r="L3" s="11"/>
      <c r="M3" s="11">
        <f>I3*J3</f>
        <v>237946.98212999996</v>
      </c>
      <c r="N3" s="14">
        <v>40178</v>
      </c>
      <c r="P3" s="5">
        <f>M6*1.2</f>
        <v>1482536.3785559998</v>
      </c>
      <c r="Q3" s="9">
        <v>4</v>
      </c>
      <c r="R3" s="8">
        <v>145803.9</v>
      </c>
      <c r="S3" s="5">
        <f>R3*40/(100)</f>
        <v>58321.56</v>
      </c>
      <c r="T3" s="10">
        <f>R3-S3</f>
        <v>87482.34</v>
      </c>
      <c r="U3" s="3">
        <v>27847.1</v>
      </c>
    </row>
    <row r="4" spans="1:21" x14ac:dyDescent="0.25">
      <c r="A4" s="17">
        <v>2</v>
      </c>
      <c r="B4" s="13" t="s">
        <v>20</v>
      </c>
      <c r="C4" s="13" t="s">
        <v>22</v>
      </c>
      <c r="D4" s="13" t="s">
        <v>23</v>
      </c>
      <c r="E4" s="18"/>
      <c r="F4" s="18"/>
      <c r="G4" s="13" t="s">
        <v>10</v>
      </c>
      <c r="H4" s="13" t="s">
        <v>18</v>
      </c>
      <c r="I4" s="15">
        <v>0.89700000000000002</v>
      </c>
      <c r="J4" s="18">
        <v>380000</v>
      </c>
      <c r="K4" s="18"/>
      <c r="L4" s="18"/>
      <c r="M4" s="11">
        <f t="shared" ref="M4:M5" si="0">I4*J4</f>
        <v>340860</v>
      </c>
      <c r="N4" s="14">
        <v>41136</v>
      </c>
    </row>
    <row r="5" spans="1:21" x14ac:dyDescent="0.25">
      <c r="A5" s="17">
        <v>3</v>
      </c>
      <c r="B5" s="13" t="s">
        <v>20</v>
      </c>
      <c r="C5" s="13" t="s">
        <v>22</v>
      </c>
      <c r="D5" s="13" t="s">
        <v>23</v>
      </c>
      <c r="E5" s="18"/>
      <c r="F5" s="18"/>
      <c r="G5" s="13" t="s">
        <v>10</v>
      </c>
      <c r="H5" s="13" t="s">
        <v>18</v>
      </c>
      <c r="I5" s="15">
        <v>1.728</v>
      </c>
      <c r="J5" s="18">
        <v>380000</v>
      </c>
      <c r="K5" s="18"/>
      <c r="L5" s="18"/>
      <c r="M5" s="11">
        <f t="shared" si="0"/>
        <v>656640</v>
      </c>
      <c r="N5" s="14">
        <v>41136</v>
      </c>
    </row>
    <row r="6" spans="1:21" x14ac:dyDescent="0.25">
      <c r="M6" s="3">
        <f>SUM(M3:M5)</f>
        <v>1235446.9821299999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2024-08-21T12:05:41Z</dcterms:modified>
</cp:coreProperties>
</file>