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Shakhpazyan\Desktop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ВЧНГ!$A$14:$K$77</definedName>
    <definedName name="_xlnm.Print_Titles" localSheetId="0">ВЧНГ!$14:$14</definedName>
    <definedName name="_xlnm.Print_Area" localSheetId="0">ВЧНГ!$A$1:$N$90</definedName>
  </definedNames>
  <calcPr calcId="162913"/>
</workbook>
</file>

<file path=xl/calcChain.xml><?xml version="1.0" encoding="utf-8"?>
<calcChain xmlns="http://schemas.openxmlformats.org/spreadsheetml/2006/main">
  <c r="G70" i="49" l="1"/>
  <c r="G59" i="49"/>
  <c r="G53" i="49"/>
  <c r="G52" i="49"/>
  <c r="G25" i="49"/>
  <c r="G77" i="49" l="1"/>
  <c r="J77" i="49" l="1"/>
</calcChain>
</file>

<file path=xl/sharedStrings.xml><?xml version="1.0" encoding="utf-8"?>
<sst xmlns="http://schemas.openxmlformats.org/spreadsheetml/2006/main" count="424" uniqueCount="116">
  <si>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</si>
  <si>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</si>
  <si>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</si>
  <si>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</si>
  <si>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</si>
  <si>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</si>
  <si>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</si>
  <si>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</si>
  <si>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</si>
  <si>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</si>
  <si>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</si>
  <si>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</si>
  <si>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</si>
  <si>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</si>
  <si>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</si>
  <si>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</si>
  <si>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</si>
  <si>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</si>
  <si>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</si>
  <si>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</si>
  <si>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</si>
  <si>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</si>
  <si>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</si>
  <si>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</si>
  <si>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</si>
  <si>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</si>
  <si>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</si>
  <si>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</si>
  <si>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</si>
  <si>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</si>
  <si>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</si>
  <si>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</si>
  <si>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</si>
  <si>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</si>
  <si>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</si>
  <si>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</si>
  <si>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</si>
  <si>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</si>
  <si>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</si>
  <si>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</si>
  <si>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</si>
  <si>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</si>
  <si>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</si>
  <si>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</si>
  <si>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г. Усть-Кут</t>
  </si>
  <si>
    <t>Иркутская область, Катангский район, Верхнечонское месторождение.</t>
  </si>
  <si>
    <t>АО "ВЧНГ"</t>
  </si>
  <si>
    <t>Кабель контрольный КВВГнг 19х1,5</t>
  </si>
  <si>
    <t>М</t>
  </si>
  <si>
    <t>Кабель силовой ВБбШнг-ХЛ 4х25-1,0</t>
  </si>
  <si>
    <t>Кабель контрольный КВВГЭнг-ХЛ 14х1,0</t>
  </si>
  <si>
    <t>Кабель контрольный КВБбШв-ХЛ 5х1,5</t>
  </si>
  <si>
    <t>Кабель силовой ВБбШнг-ХЛ 3х6-1,0</t>
  </si>
  <si>
    <t>Кабель контрольный КВВГЭ-ХЛ 4х1,0</t>
  </si>
  <si>
    <t>Кабель Герда-КВКнг 5х2х1,0 ХЛ</t>
  </si>
  <si>
    <t>Кабель контрольный КВВГЭнг-ХЛ 4х1,5</t>
  </si>
  <si>
    <t>Кабель контрольный КВБбШнг-ХЛ 4х2,5</t>
  </si>
  <si>
    <t>Кабель силовой ВБбШнг-ХЛ 4х25(ож)-1,0</t>
  </si>
  <si>
    <t>Кабель КИПвЭнг(A)-HF 2x2x0,78</t>
  </si>
  <si>
    <t>Кабель контрольный КВВГЭнг-LS 4х1,0</t>
  </si>
  <si>
    <t>Кабель контрольный КВВГЭнг-ХЛ 5х2,5</t>
  </si>
  <si>
    <t>Кабель КСБнг(А)-FRHF 2x2x1,38</t>
  </si>
  <si>
    <t>Кабель силовой ВБбШнг-ХЛ 3х2,5(ож)-1,0</t>
  </si>
  <si>
    <t>Кабель контрольный КВВГнг(А)-ХЛ 4х1,0</t>
  </si>
  <si>
    <t>Кабель КВВГЭнг(А)-LS 19х1,0</t>
  </si>
  <si>
    <t>Кабель контрольный КВВГЭнг(А)-ХЛ 14х1,5</t>
  </si>
  <si>
    <t>Кабель КВВГЭнг-LS 5х2,5</t>
  </si>
  <si>
    <t>Кабель ВБШвнг(A)-ХЛ 4х2,5ок(N)-1,0</t>
  </si>
  <si>
    <t>Кабель контрольный КВВГЭнг(А)-ХЛ 4х1,0</t>
  </si>
  <si>
    <t>Кабель контрольный КВВГЭнг(А)-ХЛ 5х1,0</t>
  </si>
  <si>
    <t>Кабель контрольный КВВГЭнг(А)-ХЛ 14х1,0</t>
  </si>
  <si>
    <t>Кабель Герда-КВКнг 4х2х1,0 ХЛ</t>
  </si>
  <si>
    <t>Кабель силовой ВВГнг(A)-FRLS 5х16ок-1,0</t>
  </si>
  <si>
    <t>Кабель монтажный Герда-КВнг 3х2х1,0</t>
  </si>
  <si>
    <t>Кабель КСБГнг(А)-FRLS 2x2x0,78</t>
  </si>
  <si>
    <t>Кабель Герда-КВнг(А) 10х2х1,0 ХЛ</t>
  </si>
  <si>
    <t>Кабель контрольный КВВГнг(А)-LS 4х1,0</t>
  </si>
  <si>
    <t>Кабель Герда-КВнг(А) 1х2х1,0 ХЛ</t>
  </si>
  <si>
    <t>Кабель контрольный КВКбШвнг(А)-ХЛ 5х1,0</t>
  </si>
  <si>
    <t>Кабель КВПнг(А)-LS-5е 4х2х0,52</t>
  </si>
  <si>
    <t>Кабель монтажный КВВЭМнг-ХЛ 4х1,5</t>
  </si>
  <si>
    <t>Кабель монтажный КВВЭМнг-ХЛ 5х1,5</t>
  </si>
  <si>
    <t>Кабель монтажный КВЭВМ-ХЛ 1х2х1,0</t>
  </si>
  <si>
    <t>Кабель КУИН нг(А) 1х3х0,5 ВЭм-ХЛ</t>
  </si>
  <si>
    <t>Кабель Герда-КВнг(А) 2х2х1,5 ХЛ</t>
  </si>
  <si>
    <t>Кабель КСБСКнг(А)-FRHF 1x2x0,80</t>
  </si>
  <si>
    <t>Кабель монтажный КВВЭМнг(А)-ХЛ 10х1,5</t>
  </si>
  <si>
    <t>Кабель КУИН нг(А)-FRLS 7х2х1,0 ВЭм-ХЛ</t>
  </si>
  <si>
    <t>Кабель Герда-КВКнг(А) 4х2х1,2 ХЛ</t>
  </si>
  <si>
    <t>Кабель монтажный КВЭВМнг(А)-ХЛ 1х2х1,0</t>
  </si>
  <si>
    <t>Кабель КПКЭВнг(А)-FRLS 2х2х1,5</t>
  </si>
  <si>
    <t>Кабель монтажный КВЭВЭнг(А)-LS 2х2х1,0</t>
  </si>
  <si>
    <t>Кабель контрольный КВВГЭнг(А)-ХЛ 4х2,5</t>
  </si>
  <si>
    <t>Кабель контрольный КВВГЭнг(А)-ХЛ 10х1,5</t>
  </si>
  <si>
    <t>Кабель Assmann AK180-10</t>
  </si>
  <si>
    <t>Кабель контрольный КВВГЭнг(А)-ХЛ 37х1,0</t>
  </si>
  <si>
    <t>Кабель ГЕРДА-КВнг(А)-FRLS 5х2х1,0</t>
  </si>
  <si>
    <t>Кабель МКЭШВлвнг(А)-ХЛ 1х2х1,5</t>
  </si>
  <si>
    <t>Кабель Герда-КВнг(А) 2х(2х1,5)э ХЛ</t>
  </si>
  <si>
    <t>Кабель КСБнг(A)-FRLS 2х2х1,13</t>
  </si>
  <si>
    <t>Кабель КСБнг(A)-FRLS 4х2х1,13</t>
  </si>
  <si>
    <t>Кабель КПМВЭфИЭфВГм-знг(А)-ХЛ 10х2х1,0</t>
  </si>
  <si>
    <t>Кабель КВВГЭнг(А)-ХЛ 7х1,0</t>
  </si>
  <si>
    <t>Кабель МонКаб-КВЭнг(А)-ХЛ 8х2х1,0</t>
  </si>
  <si>
    <t>Кабель КПСЭнг(А)-FRLS 2х2х1</t>
  </si>
  <si>
    <t>Кабель ТЕХНОКСБнг(А)-FRHF 4x2x1,13</t>
  </si>
  <si>
    <t>Кабель ПвВнг(A)-ХЛ 3х50мк/16-10</t>
  </si>
  <si>
    <t>Кабельная продукция</t>
  </si>
  <si>
    <t>ШТ</t>
  </si>
  <si>
    <t>"_____" ___________ 2024 г.</t>
  </si>
  <si>
    <t>4. Порядок оплаты: Оплата МТР осуществляется в порядке 100% предварительной оплаты путем перечисления денежных средств на расчетный счет Продавца, указанный в Договоре, на основании счета.</t>
  </si>
  <si>
    <t>5. Сроки оплаты: Оплата МТР производится Покупателем в течение 10 (десяти) банковских дней со дня получения от Продавца счета на предварительную оплату. Счет направляется посредством электронной почты (факсимильной связи) и выставляется каждый раз при направлении Уведомления о готовности МТР к выборке.</t>
  </si>
  <si>
    <t>6. Порядок и условия передачи МТР: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</si>
  <si>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 xml:space="preserve">7. Сроки отгрузки:  </t>
  </si>
  <si>
    <t>Указываются в Спецификации к Договору.</t>
  </si>
  <si>
    <t>8. Особенности отгрузки:  Продавец своими силами и за свой счет осуществляет погрузочные работы на транспорт Покупателя с учетом базиса поставки.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</si>
</sst>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"/>
    <numFmt numFmtId="168" formatCode="#,##0.0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0" fontId="8" fillId="4" borderId="0" xfId="0" applyFont="1" applyFill="1" applyAlignment="1">
      <alignment vertical="center"/>
    </xf>
    <xf numFmtId="0" fontId="12" fillId="4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110458</xdr:colOff>
      <xdr:row>16</xdr:row>
      <xdr:rowOff>179294</xdr:rowOff>
    </xdr:from>
    <xdr:to>
      <xdr:col>7</xdr:col>
      <xdr:colOff>215233</xdr:colOff>
      <xdr:row>16</xdr:row>
      <xdr:rowOff>305614</xdr:rowOff>
    </xdr:to>
    <xdr:sp macro="" textlink="">
      <xdr:nvSpPr>
        <xdr:cNvPr id="2" name="Text Box 151"/>
        <xdr:cNvSpPr txBox="1">
          <a:spLocks noChangeArrowheads="1"/>
        </xdr:cNvSpPr>
      </xdr:nvSpPr>
      <xdr:spPr bwMode="auto">
        <a:xfrm>
          <a:off x="10988008" y="3665444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109"/>
  <sheetViews>
    <sheetView tabSelected="1" view="pageBreakPreview" zoomScale="115" zoomScaleNormal="80" zoomScaleSheetLayoutView="115" workbookViewId="0">
      <selection activeCell="A73" sqref="A73:A76"/>
    </sheetView>
  </sheetViews>
  <sheetFormatPr defaultColWidth="9.140625" defaultRowHeight="12.75" x14ac:dyDescent="0.2"/>
  <cols>
    <col min="1" max="1" width="6.85546875" style="1" bestFit="1" customWidth="1"/>
    <col min="2" max="2" width="24.140625" style="1" customWidth="1"/>
    <col min="3" max="3" width="16.85546875" style="1" customWidth="1"/>
    <col min="4" max="4" width="20" style="1" customWidth="1"/>
    <col min="5" max="5" width="17.42578125" style="1" customWidth="1"/>
    <col min="6" max="6" width="29.28515625" style="1" customWidth="1"/>
    <col min="7" max="7" width="16.42578125" style="2" customWidth="1"/>
    <col min="8" max="8" width="17" style="3" customWidth="1"/>
    <col min="9" max="9" width="13" style="7" customWidth="1"/>
    <col min="10" max="10" width="19.28515625" style="1" customWidth="1"/>
    <col min="11" max="11" width="16.42578125" style="9" customWidth="1"/>
    <col min="12" max="12" width="30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5" t="s">
        <v>1</v>
      </c>
      <c r="B4" s="45"/>
      <c r="C4" s="46"/>
      <c r="D4" s="46"/>
    </row>
    <row r="5" spans="1:14" x14ac:dyDescent="0.2">
      <c r="A5" s="47" t="s">
        <v>2</v>
      </c>
      <c r="B5" s="47"/>
      <c r="C5" s="46"/>
      <c r="D5" s="46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7" t="s">
        <v>42</v>
      </c>
      <c r="B9" s="7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29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34</v>
      </c>
      <c r="C13" s="23" t="s">
        <v>6</v>
      </c>
      <c r="D13" s="23" t="s">
        <v>7</v>
      </c>
      <c r="E13" s="23" t="s">
        <v>43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41</v>
      </c>
      <c r="K13" s="23" t="s">
        <v>12</v>
      </c>
      <c r="L13" s="23" t="s">
        <v>28</v>
      </c>
      <c r="M13" s="23" t="s">
        <v>32</v>
      </c>
      <c r="N13" s="23" t="s">
        <v>33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35</v>
      </c>
      <c r="F14" s="26" t="s">
        <v>36</v>
      </c>
      <c r="G14" s="26" t="s">
        <v>37</v>
      </c>
      <c r="H14" s="26" t="s">
        <v>17</v>
      </c>
      <c r="I14" s="26" t="s">
        <v>18</v>
      </c>
      <c r="J14" s="26" t="s">
        <v>38</v>
      </c>
      <c r="K14" s="26" t="s">
        <v>30</v>
      </c>
      <c r="L14" s="26" t="s">
        <v>39</v>
      </c>
      <c r="M14" s="26" t="s">
        <v>31</v>
      </c>
      <c r="N14" s="26" t="s">
        <v>40</v>
      </c>
    </row>
    <row r="15" spans="1:14" s="42" customFormat="1" ht="70.5" customHeight="1" x14ac:dyDescent="0.25">
      <c r="A15" s="38">
        <v>1</v>
      </c>
      <c r="B15" s="49" t="s">
        <v>46</v>
      </c>
      <c r="C15" s="54">
        <v>11</v>
      </c>
      <c r="D15" s="49" t="s">
        <v>107</v>
      </c>
      <c r="E15" s="55">
        <v>1038328</v>
      </c>
      <c r="F15" s="55" t="s">
        <v>47</v>
      </c>
      <c r="G15" s="55">
        <v>49</v>
      </c>
      <c r="H15" s="49" t="s">
        <v>48</v>
      </c>
      <c r="I15" s="53">
        <v>0</v>
      </c>
      <c r="J15" s="53">
        <v>0</v>
      </c>
      <c r="K15" s="50" t="s">
        <v>44</v>
      </c>
      <c r="L15" s="50" t="s">
        <v>45</v>
      </c>
      <c r="M15" s="44"/>
      <c r="N15" s="41"/>
    </row>
    <row r="16" spans="1:14" s="42" customFormat="1" ht="70.5" customHeight="1" x14ac:dyDescent="0.25">
      <c r="A16" s="48">
        <v>2</v>
      </c>
      <c r="B16" s="49" t="s">
        <v>46</v>
      </c>
      <c r="C16" s="54">
        <v>11</v>
      </c>
      <c r="D16" s="49" t="s">
        <v>107</v>
      </c>
      <c r="E16" s="55">
        <v>1133943</v>
      </c>
      <c r="F16" s="55" t="s">
        <v>49</v>
      </c>
      <c r="G16" s="56">
        <v>8</v>
      </c>
      <c r="H16" s="49" t="s">
        <v>48</v>
      </c>
      <c r="I16" s="53">
        <v>0</v>
      </c>
      <c r="J16" s="53">
        <v>0</v>
      </c>
      <c r="K16" s="50" t="s">
        <v>44</v>
      </c>
      <c r="L16" s="50" t="s">
        <v>45</v>
      </c>
      <c r="M16" s="44"/>
      <c r="N16" s="41"/>
    </row>
    <row r="17" spans="1:14" s="42" customFormat="1" ht="70.5" customHeight="1" x14ac:dyDescent="0.25">
      <c r="A17" s="48">
        <v>3</v>
      </c>
      <c r="B17" s="49" t="s">
        <v>46</v>
      </c>
      <c r="C17" s="54">
        <v>11</v>
      </c>
      <c r="D17" s="49" t="s">
        <v>107</v>
      </c>
      <c r="E17" s="55">
        <v>1134555</v>
      </c>
      <c r="F17" s="55" t="s">
        <v>50</v>
      </c>
      <c r="G17" s="55">
        <v>7</v>
      </c>
      <c r="H17" s="49" t="s">
        <v>48</v>
      </c>
      <c r="I17" s="53">
        <v>0</v>
      </c>
      <c r="J17" s="53">
        <v>0</v>
      </c>
      <c r="K17" s="50" t="s">
        <v>44</v>
      </c>
      <c r="L17" s="50" t="s">
        <v>45</v>
      </c>
      <c r="M17" s="44"/>
      <c r="N17" s="41"/>
    </row>
    <row r="18" spans="1:14" s="42" customFormat="1" ht="70.5" customHeight="1" x14ac:dyDescent="0.25">
      <c r="A18" s="48">
        <v>4</v>
      </c>
      <c r="B18" s="49" t="s">
        <v>46</v>
      </c>
      <c r="C18" s="54">
        <v>11</v>
      </c>
      <c r="D18" s="49" t="s">
        <v>107</v>
      </c>
      <c r="E18" s="55">
        <v>1139991</v>
      </c>
      <c r="F18" s="55" t="s">
        <v>51</v>
      </c>
      <c r="G18" s="55">
        <v>69</v>
      </c>
      <c r="H18" s="49" t="s">
        <v>48</v>
      </c>
      <c r="I18" s="53">
        <v>0</v>
      </c>
      <c r="J18" s="53">
        <v>0</v>
      </c>
      <c r="K18" s="50" t="s">
        <v>44</v>
      </c>
      <c r="L18" s="50" t="s">
        <v>45</v>
      </c>
      <c r="M18" s="44"/>
      <c r="N18" s="41"/>
    </row>
    <row r="19" spans="1:14" s="42" customFormat="1" ht="70.5" customHeight="1" x14ac:dyDescent="0.25">
      <c r="A19" s="48">
        <v>5</v>
      </c>
      <c r="B19" s="49" t="s">
        <v>46</v>
      </c>
      <c r="C19" s="54">
        <v>11</v>
      </c>
      <c r="D19" s="49" t="s">
        <v>107</v>
      </c>
      <c r="E19" s="55">
        <v>1140145</v>
      </c>
      <c r="F19" s="55" t="s">
        <v>52</v>
      </c>
      <c r="G19" s="55">
        <v>19</v>
      </c>
      <c r="H19" s="49" t="s">
        <v>48</v>
      </c>
      <c r="I19" s="53">
        <v>0</v>
      </c>
      <c r="J19" s="53">
        <v>0</v>
      </c>
      <c r="K19" s="50" t="s">
        <v>44</v>
      </c>
      <c r="L19" s="50" t="s">
        <v>45</v>
      </c>
      <c r="M19" s="44"/>
      <c r="N19" s="41"/>
    </row>
    <row r="20" spans="1:14" s="42" customFormat="1" ht="70.5" customHeight="1" x14ac:dyDescent="0.25">
      <c r="A20" s="48">
        <v>6</v>
      </c>
      <c r="B20" s="49" t="s">
        <v>46</v>
      </c>
      <c r="C20" s="54">
        <v>11</v>
      </c>
      <c r="D20" s="49" t="s">
        <v>107</v>
      </c>
      <c r="E20" s="55">
        <v>1156461</v>
      </c>
      <c r="F20" s="55" t="s">
        <v>53</v>
      </c>
      <c r="G20" s="55">
        <v>20</v>
      </c>
      <c r="H20" s="49" t="s">
        <v>48</v>
      </c>
      <c r="I20" s="53">
        <v>0</v>
      </c>
      <c r="J20" s="53">
        <v>0</v>
      </c>
      <c r="K20" s="50" t="s">
        <v>44</v>
      </c>
      <c r="L20" s="50" t="s">
        <v>45</v>
      </c>
      <c r="M20" s="44"/>
      <c r="N20" s="41"/>
    </row>
    <row r="21" spans="1:14" s="42" customFormat="1" ht="70.5" customHeight="1" x14ac:dyDescent="0.25">
      <c r="A21" s="48">
        <v>7</v>
      </c>
      <c r="B21" s="49" t="s">
        <v>46</v>
      </c>
      <c r="C21" s="54">
        <v>11</v>
      </c>
      <c r="D21" s="49" t="s">
        <v>107</v>
      </c>
      <c r="E21" s="55">
        <v>1159586</v>
      </c>
      <c r="F21" s="55" t="s">
        <v>54</v>
      </c>
      <c r="G21" s="55">
        <v>30</v>
      </c>
      <c r="H21" s="49" t="s">
        <v>48</v>
      </c>
      <c r="I21" s="53">
        <v>0</v>
      </c>
      <c r="J21" s="53">
        <v>0</v>
      </c>
      <c r="K21" s="50" t="s">
        <v>44</v>
      </c>
      <c r="L21" s="50" t="s">
        <v>45</v>
      </c>
      <c r="M21" s="44"/>
      <c r="N21" s="41"/>
    </row>
    <row r="22" spans="1:14" s="42" customFormat="1" ht="70.5" customHeight="1" x14ac:dyDescent="0.25">
      <c r="A22" s="48">
        <v>8</v>
      </c>
      <c r="B22" s="49" t="s">
        <v>46</v>
      </c>
      <c r="C22" s="54">
        <v>11</v>
      </c>
      <c r="D22" s="49" t="s">
        <v>107</v>
      </c>
      <c r="E22" s="55">
        <v>1173741</v>
      </c>
      <c r="F22" s="55" t="s">
        <v>55</v>
      </c>
      <c r="G22" s="55">
        <v>45</v>
      </c>
      <c r="H22" s="49" t="s">
        <v>48</v>
      </c>
      <c r="I22" s="53">
        <v>0</v>
      </c>
      <c r="J22" s="53">
        <v>0</v>
      </c>
      <c r="K22" s="50" t="s">
        <v>44</v>
      </c>
      <c r="L22" s="50" t="s">
        <v>45</v>
      </c>
      <c r="M22" s="44"/>
      <c r="N22" s="41"/>
    </row>
    <row r="23" spans="1:14" s="42" customFormat="1" ht="70.5" customHeight="1" x14ac:dyDescent="0.25">
      <c r="A23" s="48">
        <v>9</v>
      </c>
      <c r="B23" s="49" t="s">
        <v>46</v>
      </c>
      <c r="C23" s="54">
        <v>11</v>
      </c>
      <c r="D23" s="49" t="s">
        <v>107</v>
      </c>
      <c r="E23" s="55">
        <v>1174452</v>
      </c>
      <c r="F23" s="55" t="s">
        <v>56</v>
      </c>
      <c r="G23" s="55">
        <v>12</v>
      </c>
      <c r="H23" s="49" t="s">
        <v>48</v>
      </c>
      <c r="I23" s="53">
        <v>0</v>
      </c>
      <c r="J23" s="53">
        <v>0</v>
      </c>
      <c r="K23" s="50" t="s">
        <v>44</v>
      </c>
      <c r="L23" s="50" t="s">
        <v>45</v>
      </c>
      <c r="M23" s="44"/>
      <c r="N23" s="41"/>
    </row>
    <row r="24" spans="1:14" s="42" customFormat="1" ht="70.5" customHeight="1" x14ac:dyDescent="0.25">
      <c r="A24" s="48">
        <v>10</v>
      </c>
      <c r="B24" s="49" t="s">
        <v>46</v>
      </c>
      <c r="C24" s="54">
        <v>11</v>
      </c>
      <c r="D24" s="49" t="s">
        <v>107</v>
      </c>
      <c r="E24" s="55">
        <v>1196730</v>
      </c>
      <c r="F24" s="55" t="s">
        <v>57</v>
      </c>
      <c r="G24" s="56">
        <v>12</v>
      </c>
      <c r="H24" s="49" t="s">
        <v>48</v>
      </c>
      <c r="I24" s="53">
        <v>0</v>
      </c>
      <c r="J24" s="53">
        <v>0</v>
      </c>
      <c r="K24" s="50" t="s">
        <v>44</v>
      </c>
      <c r="L24" s="50" t="s">
        <v>45</v>
      </c>
      <c r="M24" s="44"/>
      <c r="N24" s="41"/>
    </row>
    <row r="25" spans="1:14" s="42" customFormat="1" ht="70.5" customHeight="1" x14ac:dyDescent="0.25">
      <c r="A25" s="48">
        <v>11</v>
      </c>
      <c r="B25" s="49" t="s">
        <v>46</v>
      </c>
      <c r="C25" s="54">
        <v>11</v>
      </c>
      <c r="D25" s="49" t="s">
        <v>107</v>
      </c>
      <c r="E25" s="55">
        <v>1260127</v>
      </c>
      <c r="F25" s="55" t="s">
        <v>58</v>
      </c>
      <c r="G25" s="55">
        <f>37+28</f>
        <v>65</v>
      </c>
      <c r="H25" s="49" t="s">
        <v>48</v>
      </c>
      <c r="I25" s="53">
        <v>0</v>
      </c>
      <c r="J25" s="53">
        <v>0</v>
      </c>
      <c r="K25" s="50" t="s">
        <v>44</v>
      </c>
      <c r="L25" s="50" t="s">
        <v>45</v>
      </c>
      <c r="M25" s="44"/>
      <c r="N25" s="41"/>
    </row>
    <row r="26" spans="1:14" s="42" customFormat="1" ht="70.5" customHeight="1" x14ac:dyDescent="0.25">
      <c r="A26" s="48">
        <v>12</v>
      </c>
      <c r="B26" s="49" t="s">
        <v>46</v>
      </c>
      <c r="C26" s="54">
        <v>11</v>
      </c>
      <c r="D26" s="49" t="s">
        <v>107</v>
      </c>
      <c r="E26" s="55">
        <v>1274157</v>
      </c>
      <c r="F26" s="55" t="s">
        <v>59</v>
      </c>
      <c r="G26" s="55">
        <v>38</v>
      </c>
      <c r="H26" s="49" t="s">
        <v>48</v>
      </c>
      <c r="I26" s="53">
        <v>0</v>
      </c>
      <c r="J26" s="53">
        <v>0</v>
      </c>
      <c r="K26" s="50" t="s">
        <v>44</v>
      </c>
      <c r="L26" s="50" t="s">
        <v>45</v>
      </c>
      <c r="M26" s="44"/>
      <c r="N26" s="41"/>
    </row>
    <row r="27" spans="1:14" s="42" customFormat="1" ht="70.5" customHeight="1" x14ac:dyDescent="0.25">
      <c r="A27" s="48">
        <v>13</v>
      </c>
      <c r="B27" s="49" t="s">
        <v>46</v>
      </c>
      <c r="C27" s="54">
        <v>11</v>
      </c>
      <c r="D27" s="49" t="s">
        <v>107</v>
      </c>
      <c r="E27" s="55">
        <v>1317878</v>
      </c>
      <c r="F27" s="55" t="s">
        <v>60</v>
      </c>
      <c r="G27" s="55">
        <v>47</v>
      </c>
      <c r="H27" s="49" t="s">
        <v>48</v>
      </c>
      <c r="I27" s="53">
        <v>0</v>
      </c>
      <c r="J27" s="53">
        <v>0</v>
      </c>
      <c r="K27" s="50" t="s">
        <v>44</v>
      </c>
      <c r="L27" s="50" t="s">
        <v>45</v>
      </c>
      <c r="M27" s="44"/>
      <c r="N27" s="41"/>
    </row>
    <row r="28" spans="1:14" s="42" customFormat="1" ht="70.5" customHeight="1" x14ac:dyDescent="0.25">
      <c r="A28" s="48">
        <v>14</v>
      </c>
      <c r="B28" s="49" t="s">
        <v>46</v>
      </c>
      <c r="C28" s="54">
        <v>11</v>
      </c>
      <c r="D28" s="49" t="s">
        <v>107</v>
      </c>
      <c r="E28" s="55">
        <v>1357908</v>
      </c>
      <c r="F28" s="55" t="s">
        <v>61</v>
      </c>
      <c r="G28" s="55">
        <v>14</v>
      </c>
      <c r="H28" s="49" t="s">
        <v>48</v>
      </c>
      <c r="I28" s="53">
        <v>0</v>
      </c>
      <c r="J28" s="53">
        <v>0</v>
      </c>
      <c r="K28" s="50" t="s">
        <v>44</v>
      </c>
      <c r="L28" s="50" t="s">
        <v>45</v>
      </c>
      <c r="M28" s="44"/>
      <c r="N28" s="41"/>
    </row>
    <row r="29" spans="1:14" s="42" customFormat="1" ht="70.5" customHeight="1" x14ac:dyDescent="0.25">
      <c r="A29" s="48">
        <v>15</v>
      </c>
      <c r="B29" s="49" t="s">
        <v>46</v>
      </c>
      <c r="C29" s="54">
        <v>11</v>
      </c>
      <c r="D29" s="49" t="s">
        <v>107</v>
      </c>
      <c r="E29" s="55">
        <v>1372276</v>
      </c>
      <c r="F29" s="55" t="s">
        <v>62</v>
      </c>
      <c r="G29" s="55">
        <v>7</v>
      </c>
      <c r="H29" s="49" t="s">
        <v>48</v>
      </c>
      <c r="I29" s="53">
        <v>0</v>
      </c>
      <c r="J29" s="53">
        <v>0</v>
      </c>
      <c r="K29" s="50" t="s">
        <v>44</v>
      </c>
      <c r="L29" s="50" t="s">
        <v>45</v>
      </c>
      <c r="M29" s="44"/>
      <c r="N29" s="41"/>
    </row>
    <row r="30" spans="1:14" s="42" customFormat="1" ht="70.5" customHeight="1" x14ac:dyDescent="0.25">
      <c r="A30" s="48">
        <v>16</v>
      </c>
      <c r="B30" s="49" t="s">
        <v>46</v>
      </c>
      <c r="C30" s="54">
        <v>11</v>
      </c>
      <c r="D30" s="49" t="s">
        <v>107</v>
      </c>
      <c r="E30" s="55">
        <v>1393431</v>
      </c>
      <c r="F30" s="55" t="s">
        <v>63</v>
      </c>
      <c r="G30" s="55">
        <v>65</v>
      </c>
      <c r="H30" s="49" t="s">
        <v>48</v>
      </c>
      <c r="I30" s="53">
        <v>0</v>
      </c>
      <c r="J30" s="53">
        <v>0</v>
      </c>
      <c r="K30" s="50" t="s">
        <v>44</v>
      </c>
      <c r="L30" s="50" t="s">
        <v>45</v>
      </c>
      <c r="M30" s="44"/>
      <c r="N30" s="41"/>
    </row>
    <row r="31" spans="1:14" s="42" customFormat="1" ht="70.5" customHeight="1" x14ac:dyDescent="0.25">
      <c r="A31" s="48">
        <v>17</v>
      </c>
      <c r="B31" s="49" t="s">
        <v>46</v>
      </c>
      <c r="C31" s="54">
        <v>11</v>
      </c>
      <c r="D31" s="49" t="s">
        <v>107</v>
      </c>
      <c r="E31" s="55">
        <v>1393874</v>
      </c>
      <c r="F31" s="55" t="s">
        <v>64</v>
      </c>
      <c r="G31" s="55">
        <v>38</v>
      </c>
      <c r="H31" s="49" t="s">
        <v>48</v>
      </c>
      <c r="I31" s="53">
        <v>0</v>
      </c>
      <c r="J31" s="53">
        <v>0</v>
      </c>
      <c r="K31" s="50" t="s">
        <v>44</v>
      </c>
      <c r="L31" s="50" t="s">
        <v>45</v>
      </c>
      <c r="M31" s="44"/>
      <c r="N31" s="41"/>
    </row>
    <row r="32" spans="1:14" s="42" customFormat="1" ht="70.5" customHeight="1" x14ac:dyDescent="0.25">
      <c r="A32" s="48">
        <v>18</v>
      </c>
      <c r="B32" s="49" t="s">
        <v>46</v>
      </c>
      <c r="C32" s="54">
        <v>11</v>
      </c>
      <c r="D32" s="49" t="s">
        <v>107</v>
      </c>
      <c r="E32" s="55">
        <v>1395584</v>
      </c>
      <c r="F32" s="55" t="s">
        <v>65</v>
      </c>
      <c r="G32" s="55">
        <v>20</v>
      </c>
      <c r="H32" s="49" t="s">
        <v>48</v>
      </c>
      <c r="I32" s="53">
        <v>0</v>
      </c>
      <c r="J32" s="53">
        <v>0</v>
      </c>
      <c r="K32" s="50" t="s">
        <v>44</v>
      </c>
      <c r="L32" s="50" t="s">
        <v>45</v>
      </c>
      <c r="M32" s="44"/>
      <c r="N32" s="41"/>
    </row>
    <row r="33" spans="1:14" s="42" customFormat="1" ht="70.5" customHeight="1" x14ac:dyDescent="0.25">
      <c r="A33" s="48">
        <v>19</v>
      </c>
      <c r="B33" s="49" t="s">
        <v>46</v>
      </c>
      <c r="C33" s="54">
        <v>11</v>
      </c>
      <c r="D33" s="49" t="s">
        <v>107</v>
      </c>
      <c r="E33" s="55">
        <v>1399029</v>
      </c>
      <c r="F33" s="55" t="s">
        <v>66</v>
      </c>
      <c r="G33" s="55">
        <v>30</v>
      </c>
      <c r="H33" s="49" t="s">
        <v>48</v>
      </c>
      <c r="I33" s="53">
        <v>0</v>
      </c>
      <c r="J33" s="53">
        <v>0</v>
      </c>
      <c r="K33" s="50" t="s">
        <v>44</v>
      </c>
      <c r="L33" s="50" t="s">
        <v>45</v>
      </c>
      <c r="M33" s="44"/>
      <c r="N33" s="41"/>
    </row>
    <row r="34" spans="1:14" s="42" customFormat="1" ht="70.5" customHeight="1" x14ac:dyDescent="0.25">
      <c r="A34" s="48">
        <v>20</v>
      </c>
      <c r="B34" s="49" t="s">
        <v>46</v>
      </c>
      <c r="C34" s="54">
        <v>11</v>
      </c>
      <c r="D34" s="49" t="s">
        <v>107</v>
      </c>
      <c r="E34" s="55">
        <v>1400089</v>
      </c>
      <c r="F34" s="55" t="s">
        <v>67</v>
      </c>
      <c r="G34" s="55">
        <v>3</v>
      </c>
      <c r="H34" s="49" t="s">
        <v>48</v>
      </c>
      <c r="I34" s="53">
        <v>0</v>
      </c>
      <c r="J34" s="53">
        <v>0</v>
      </c>
      <c r="K34" s="50" t="s">
        <v>44</v>
      </c>
      <c r="L34" s="50" t="s">
        <v>45</v>
      </c>
      <c r="M34" s="44"/>
      <c r="N34" s="41"/>
    </row>
    <row r="35" spans="1:14" s="42" customFormat="1" ht="70.5" customHeight="1" x14ac:dyDescent="0.25">
      <c r="A35" s="48">
        <v>21</v>
      </c>
      <c r="B35" s="49" t="s">
        <v>46</v>
      </c>
      <c r="C35" s="54">
        <v>11</v>
      </c>
      <c r="D35" s="49" t="s">
        <v>107</v>
      </c>
      <c r="E35" s="55">
        <v>1400970</v>
      </c>
      <c r="F35" s="55" t="s">
        <v>68</v>
      </c>
      <c r="G35" s="55">
        <v>4</v>
      </c>
      <c r="H35" s="49" t="s">
        <v>48</v>
      </c>
      <c r="I35" s="53">
        <v>0</v>
      </c>
      <c r="J35" s="53">
        <v>0</v>
      </c>
      <c r="K35" s="50" t="s">
        <v>44</v>
      </c>
      <c r="L35" s="50" t="s">
        <v>45</v>
      </c>
      <c r="M35" s="44"/>
      <c r="N35" s="41"/>
    </row>
    <row r="36" spans="1:14" s="42" customFormat="1" ht="70.5" customHeight="1" x14ac:dyDescent="0.25">
      <c r="A36" s="48">
        <v>22</v>
      </c>
      <c r="B36" s="49" t="s">
        <v>46</v>
      </c>
      <c r="C36" s="54">
        <v>11</v>
      </c>
      <c r="D36" s="49" t="s">
        <v>107</v>
      </c>
      <c r="E36" s="55">
        <v>1401052</v>
      </c>
      <c r="F36" s="55" t="s">
        <v>69</v>
      </c>
      <c r="G36" s="55">
        <v>6</v>
      </c>
      <c r="H36" s="49" t="s">
        <v>48</v>
      </c>
      <c r="I36" s="53">
        <v>0</v>
      </c>
      <c r="J36" s="53">
        <v>0</v>
      </c>
      <c r="K36" s="50" t="s">
        <v>44</v>
      </c>
      <c r="L36" s="50" t="s">
        <v>45</v>
      </c>
      <c r="M36" s="44"/>
      <c r="N36" s="41"/>
    </row>
    <row r="37" spans="1:14" s="42" customFormat="1" ht="70.5" customHeight="1" x14ac:dyDescent="0.25">
      <c r="A37" s="48">
        <v>23</v>
      </c>
      <c r="B37" s="49" t="s">
        <v>46</v>
      </c>
      <c r="C37" s="54">
        <v>11</v>
      </c>
      <c r="D37" s="49" t="s">
        <v>107</v>
      </c>
      <c r="E37" s="55">
        <v>1401052</v>
      </c>
      <c r="F37" s="55" t="s">
        <v>69</v>
      </c>
      <c r="G37" s="55">
        <v>13</v>
      </c>
      <c r="H37" s="49" t="s">
        <v>48</v>
      </c>
      <c r="I37" s="53">
        <v>0</v>
      </c>
      <c r="J37" s="53">
        <v>0</v>
      </c>
      <c r="K37" s="50" t="s">
        <v>44</v>
      </c>
      <c r="L37" s="50" t="s">
        <v>45</v>
      </c>
      <c r="M37" s="44"/>
      <c r="N37" s="41"/>
    </row>
    <row r="38" spans="1:14" s="42" customFormat="1" ht="70.5" customHeight="1" x14ac:dyDescent="0.25">
      <c r="A38" s="48">
        <v>24</v>
      </c>
      <c r="B38" s="49" t="s">
        <v>46</v>
      </c>
      <c r="C38" s="54">
        <v>11</v>
      </c>
      <c r="D38" s="49" t="s">
        <v>107</v>
      </c>
      <c r="E38" s="55">
        <v>1401052</v>
      </c>
      <c r="F38" s="55" t="s">
        <v>69</v>
      </c>
      <c r="G38" s="55">
        <v>3</v>
      </c>
      <c r="H38" s="49" t="s">
        <v>48</v>
      </c>
      <c r="I38" s="53">
        <v>0</v>
      </c>
      <c r="J38" s="53">
        <v>0</v>
      </c>
      <c r="K38" s="50" t="s">
        <v>44</v>
      </c>
      <c r="L38" s="50" t="s">
        <v>45</v>
      </c>
      <c r="M38" s="44"/>
      <c r="N38" s="41"/>
    </row>
    <row r="39" spans="1:14" s="42" customFormat="1" ht="70.5" customHeight="1" x14ac:dyDescent="0.25">
      <c r="A39" s="48">
        <v>25</v>
      </c>
      <c r="B39" s="49" t="s">
        <v>46</v>
      </c>
      <c r="C39" s="54">
        <v>11</v>
      </c>
      <c r="D39" s="49" t="s">
        <v>107</v>
      </c>
      <c r="E39" s="55">
        <v>1401060</v>
      </c>
      <c r="F39" s="55" t="s">
        <v>70</v>
      </c>
      <c r="G39" s="55">
        <v>24</v>
      </c>
      <c r="H39" s="49" t="s">
        <v>48</v>
      </c>
      <c r="I39" s="53">
        <v>0</v>
      </c>
      <c r="J39" s="53">
        <v>0</v>
      </c>
      <c r="K39" s="50" t="s">
        <v>44</v>
      </c>
      <c r="L39" s="50" t="s">
        <v>45</v>
      </c>
      <c r="M39" s="44"/>
      <c r="N39" s="41"/>
    </row>
    <row r="40" spans="1:14" s="42" customFormat="1" ht="70.5" customHeight="1" x14ac:dyDescent="0.25">
      <c r="A40" s="48">
        <v>26</v>
      </c>
      <c r="B40" s="49" t="s">
        <v>46</v>
      </c>
      <c r="C40" s="54">
        <v>11</v>
      </c>
      <c r="D40" s="49" t="s">
        <v>107</v>
      </c>
      <c r="E40" s="55">
        <v>1406897</v>
      </c>
      <c r="F40" s="55" t="s">
        <v>71</v>
      </c>
      <c r="G40" s="55">
        <v>28</v>
      </c>
      <c r="H40" s="49" t="s">
        <v>48</v>
      </c>
      <c r="I40" s="53">
        <v>0</v>
      </c>
      <c r="J40" s="53">
        <v>0</v>
      </c>
      <c r="K40" s="50" t="s">
        <v>44</v>
      </c>
      <c r="L40" s="50" t="s">
        <v>45</v>
      </c>
      <c r="M40" s="44"/>
      <c r="N40" s="41"/>
    </row>
    <row r="41" spans="1:14" s="42" customFormat="1" ht="70.5" customHeight="1" x14ac:dyDescent="0.25">
      <c r="A41" s="48">
        <v>27</v>
      </c>
      <c r="B41" s="49" t="s">
        <v>46</v>
      </c>
      <c r="C41" s="54">
        <v>11</v>
      </c>
      <c r="D41" s="49" t="s">
        <v>107</v>
      </c>
      <c r="E41" s="55">
        <v>1511725</v>
      </c>
      <c r="F41" s="55" t="s">
        <v>72</v>
      </c>
      <c r="G41" s="55">
        <v>14</v>
      </c>
      <c r="H41" s="49" t="s">
        <v>48</v>
      </c>
      <c r="I41" s="53">
        <v>0</v>
      </c>
      <c r="J41" s="53">
        <v>0</v>
      </c>
      <c r="K41" s="50" t="s">
        <v>44</v>
      </c>
      <c r="L41" s="50" t="s">
        <v>45</v>
      </c>
      <c r="M41" s="44"/>
      <c r="N41" s="41"/>
    </row>
    <row r="42" spans="1:14" s="42" customFormat="1" ht="70.5" customHeight="1" x14ac:dyDescent="0.25">
      <c r="A42" s="48">
        <v>28</v>
      </c>
      <c r="B42" s="49" t="s">
        <v>46</v>
      </c>
      <c r="C42" s="54">
        <v>11</v>
      </c>
      <c r="D42" s="49" t="s">
        <v>107</v>
      </c>
      <c r="E42" s="55">
        <v>1539527</v>
      </c>
      <c r="F42" s="55" t="s">
        <v>73</v>
      </c>
      <c r="G42" s="55">
        <v>18.3</v>
      </c>
      <c r="H42" s="49" t="s">
        <v>48</v>
      </c>
      <c r="I42" s="53">
        <v>0</v>
      </c>
      <c r="J42" s="53">
        <v>0</v>
      </c>
      <c r="K42" s="50" t="s">
        <v>44</v>
      </c>
      <c r="L42" s="50" t="s">
        <v>45</v>
      </c>
      <c r="M42" s="44"/>
      <c r="N42" s="41"/>
    </row>
    <row r="43" spans="1:14" s="42" customFormat="1" ht="70.5" customHeight="1" x14ac:dyDescent="0.25">
      <c r="A43" s="48">
        <v>29</v>
      </c>
      <c r="B43" s="49" t="s">
        <v>46</v>
      </c>
      <c r="C43" s="54">
        <v>11</v>
      </c>
      <c r="D43" s="49" t="s">
        <v>107</v>
      </c>
      <c r="E43" s="55">
        <v>1543209</v>
      </c>
      <c r="F43" s="55" t="s">
        <v>74</v>
      </c>
      <c r="G43" s="55">
        <v>35</v>
      </c>
      <c r="H43" s="49" t="s">
        <v>48</v>
      </c>
      <c r="I43" s="53">
        <v>0</v>
      </c>
      <c r="J43" s="53">
        <v>0</v>
      </c>
      <c r="K43" s="50" t="s">
        <v>44</v>
      </c>
      <c r="L43" s="50" t="s">
        <v>45</v>
      </c>
      <c r="M43" s="44"/>
      <c r="N43" s="41"/>
    </row>
    <row r="44" spans="1:14" s="42" customFormat="1" ht="70.5" customHeight="1" x14ac:dyDescent="0.25">
      <c r="A44" s="48">
        <v>30</v>
      </c>
      <c r="B44" s="49" t="s">
        <v>46</v>
      </c>
      <c r="C44" s="54">
        <v>11</v>
      </c>
      <c r="D44" s="49" t="s">
        <v>107</v>
      </c>
      <c r="E44" s="55">
        <v>1551411</v>
      </c>
      <c r="F44" s="55" t="s">
        <v>75</v>
      </c>
      <c r="G44" s="55">
        <v>28</v>
      </c>
      <c r="H44" s="49" t="s">
        <v>48</v>
      </c>
      <c r="I44" s="53">
        <v>0</v>
      </c>
      <c r="J44" s="53">
        <v>0</v>
      </c>
      <c r="K44" s="50" t="s">
        <v>44</v>
      </c>
      <c r="L44" s="50" t="s">
        <v>45</v>
      </c>
      <c r="M44" s="44"/>
      <c r="N44" s="41"/>
    </row>
    <row r="45" spans="1:14" s="42" customFormat="1" ht="70.5" customHeight="1" x14ac:dyDescent="0.25">
      <c r="A45" s="48">
        <v>31</v>
      </c>
      <c r="B45" s="49" t="s">
        <v>46</v>
      </c>
      <c r="C45" s="54">
        <v>11</v>
      </c>
      <c r="D45" s="49" t="s">
        <v>107</v>
      </c>
      <c r="E45" s="55">
        <v>1557346</v>
      </c>
      <c r="F45" s="55" t="s">
        <v>76</v>
      </c>
      <c r="G45" s="55">
        <v>13</v>
      </c>
      <c r="H45" s="49" t="s">
        <v>48</v>
      </c>
      <c r="I45" s="53">
        <v>0</v>
      </c>
      <c r="J45" s="53">
        <v>0</v>
      </c>
      <c r="K45" s="50" t="s">
        <v>44</v>
      </c>
      <c r="L45" s="50" t="s">
        <v>45</v>
      </c>
      <c r="M45" s="44"/>
      <c r="N45" s="41"/>
    </row>
    <row r="46" spans="1:14" s="42" customFormat="1" ht="70.5" customHeight="1" x14ac:dyDescent="0.25">
      <c r="A46" s="48">
        <v>32</v>
      </c>
      <c r="B46" s="49" t="s">
        <v>46</v>
      </c>
      <c r="C46" s="54">
        <v>11</v>
      </c>
      <c r="D46" s="49" t="s">
        <v>107</v>
      </c>
      <c r="E46" s="55">
        <v>1564448</v>
      </c>
      <c r="F46" s="55" t="s">
        <v>77</v>
      </c>
      <c r="G46" s="55">
        <v>5</v>
      </c>
      <c r="H46" s="49" t="s">
        <v>48</v>
      </c>
      <c r="I46" s="53">
        <v>0</v>
      </c>
      <c r="J46" s="53">
        <v>0</v>
      </c>
      <c r="K46" s="50" t="s">
        <v>44</v>
      </c>
      <c r="L46" s="50" t="s">
        <v>45</v>
      </c>
      <c r="M46" s="44"/>
      <c r="N46" s="41"/>
    </row>
    <row r="47" spans="1:14" s="42" customFormat="1" ht="70.5" customHeight="1" x14ac:dyDescent="0.25">
      <c r="A47" s="48">
        <v>33</v>
      </c>
      <c r="B47" s="49" t="s">
        <v>46</v>
      </c>
      <c r="C47" s="54">
        <v>11</v>
      </c>
      <c r="D47" s="49" t="s">
        <v>107</v>
      </c>
      <c r="E47" s="55">
        <v>1564482</v>
      </c>
      <c r="F47" s="55" t="s">
        <v>78</v>
      </c>
      <c r="G47" s="55">
        <v>10</v>
      </c>
      <c r="H47" s="49" t="s">
        <v>48</v>
      </c>
      <c r="I47" s="53">
        <v>0</v>
      </c>
      <c r="J47" s="53">
        <v>0</v>
      </c>
      <c r="K47" s="50" t="s">
        <v>44</v>
      </c>
      <c r="L47" s="50" t="s">
        <v>45</v>
      </c>
      <c r="M47" s="44"/>
      <c r="N47" s="41"/>
    </row>
    <row r="48" spans="1:14" s="42" customFormat="1" ht="70.5" customHeight="1" x14ac:dyDescent="0.25">
      <c r="A48" s="48">
        <v>34</v>
      </c>
      <c r="B48" s="49" t="s">
        <v>46</v>
      </c>
      <c r="C48" s="54">
        <v>11</v>
      </c>
      <c r="D48" s="49" t="s">
        <v>107</v>
      </c>
      <c r="E48" s="55">
        <v>1582426</v>
      </c>
      <c r="F48" s="55" t="s">
        <v>79</v>
      </c>
      <c r="G48" s="55">
        <v>15</v>
      </c>
      <c r="H48" s="49" t="s">
        <v>48</v>
      </c>
      <c r="I48" s="53">
        <v>0</v>
      </c>
      <c r="J48" s="53">
        <v>0</v>
      </c>
      <c r="K48" s="50" t="s">
        <v>44</v>
      </c>
      <c r="L48" s="50" t="s">
        <v>45</v>
      </c>
      <c r="M48" s="44"/>
      <c r="N48" s="41"/>
    </row>
    <row r="49" spans="1:14" s="42" customFormat="1" ht="70.5" customHeight="1" x14ac:dyDescent="0.25">
      <c r="A49" s="48">
        <v>35</v>
      </c>
      <c r="B49" s="49" t="s">
        <v>46</v>
      </c>
      <c r="C49" s="54">
        <v>11</v>
      </c>
      <c r="D49" s="49" t="s">
        <v>107</v>
      </c>
      <c r="E49" s="55">
        <v>1588891</v>
      </c>
      <c r="F49" s="55" t="s">
        <v>80</v>
      </c>
      <c r="G49" s="55">
        <v>55</v>
      </c>
      <c r="H49" s="49" t="s">
        <v>48</v>
      </c>
      <c r="I49" s="53">
        <v>0</v>
      </c>
      <c r="J49" s="53">
        <v>0</v>
      </c>
      <c r="K49" s="50" t="s">
        <v>44</v>
      </c>
      <c r="L49" s="50" t="s">
        <v>45</v>
      </c>
      <c r="M49" s="44"/>
      <c r="N49" s="41"/>
    </row>
    <row r="50" spans="1:14" s="42" customFormat="1" ht="70.5" customHeight="1" x14ac:dyDescent="0.25">
      <c r="A50" s="48">
        <v>36</v>
      </c>
      <c r="B50" s="49" t="s">
        <v>46</v>
      </c>
      <c r="C50" s="54">
        <v>11</v>
      </c>
      <c r="D50" s="49" t="s">
        <v>107</v>
      </c>
      <c r="E50" s="55">
        <v>1588892</v>
      </c>
      <c r="F50" s="55" t="s">
        <v>81</v>
      </c>
      <c r="G50" s="55">
        <v>14</v>
      </c>
      <c r="H50" s="49" t="s">
        <v>48</v>
      </c>
      <c r="I50" s="53">
        <v>0</v>
      </c>
      <c r="J50" s="53">
        <v>0</v>
      </c>
      <c r="K50" s="50" t="s">
        <v>44</v>
      </c>
      <c r="L50" s="50" t="s">
        <v>45</v>
      </c>
      <c r="M50" s="44"/>
      <c r="N50" s="41"/>
    </row>
    <row r="51" spans="1:14" s="42" customFormat="1" ht="70.5" customHeight="1" x14ac:dyDescent="0.25">
      <c r="A51" s="48">
        <v>37</v>
      </c>
      <c r="B51" s="49" t="s">
        <v>46</v>
      </c>
      <c r="C51" s="54">
        <v>11</v>
      </c>
      <c r="D51" s="49" t="s">
        <v>107</v>
      </c>
      <c r="E51" s="55">
        <v>1588893</v>
      </c>
      <c r="F51" s="55" t="s">
        <v>82</v>
      </c>
      <c r="G51" s="55">
        <v>5</v>
      </c>
      <c r="H51" s="49" t="s">
        <v>48</v>
      </c>
      <c r="I51" s="53">
        <v>0</v>
      </c>
      <c r="J51" s="53">
        <v>0</v>
      </c>
      <c r="K51" s="50" t="s">
        <v>44</v>
      </c>
      <c r="L51" s="50" t="s">
        <v>45</v>
      </c>
      <c r="M51" s="44"/>
      <c r="N51" s="41"/>
    </row>
    <row r="52" spans="1:14" s="42" customFormat="1" ht="70.5" customHeight="1" x14ac:dyDescent="0.25">
      <c r="A52" s="48">
        <v>38</v>
      </c>
      <c r="B52" s="49" t="s">
        <v>46</v>
      </c>
      <c r="C52" s="54">
        <v>11</v>
      </c>
      <c r="D52" s="49" t="s">
        <v>107</v>
      </c>
      <c r="E52" s="55">
        <v>1592110</v>
      </c>
      <c r="F52" s="55" t="s">
        <v>83</v>
      </c>
      <c r="G52" s="55">
        <f>21.934+19+13.066</f>
        <v>54</v>
      </c>
      <c r="H52" s="49" t="s">
        <v>48</v>
      </c>
      <c r="I52" s="53">
        <v>0</v>
      </c>
      <c r="J52" s="53">
        <v>0</v>
      </c>
      <c r="K52" s="50" t="s">
        <v>44</v>
      </c>
      <c r="L52" s="50" t="s">
        <v>45</v>
      </c>
      <c r="M52" s="44"/>
      <c r="N52" s="41"/>
    </row>
    <row r="53" spans="1:14" s="42" customFormat="1" ht="70.5" customHeight="1" x14ac:dyDescent="0.25">
      <c r="A53" s="48">
        <v>39</v>
      </c>
      <c r="B53" s="49" t="s">
        <v>46</v>
      </c>
      <c r="C53" s="54">
        <v>11</v>
      </c>
      <c r="D53" s="49" t="s">
        <v>107</v>
      </c>
      <c r="E53" s="55">
        <v>1592110</v>
      </c>
      <c r="F53" s="55" t="s">
        <v>83</v>
      </c>
      <c r="G53" s="55">
        <f>42+1+1+30</f>
        <v>74</v>
      </c>
      <c r="H53" s="49" t="s">
        <v>48</v>
      </c>
      <c r="I53" s="53">
        <v>0</v>
      </c>
      <c r="J53" s="53">
        <v>0</v>
      </c>
      <c r="K53" s="50" t="s">
        <v>44</v>
      </c>
      <c r="L53" s="50" t="s">
        <v>45</v>
      </c>
      <c r="M53" s="44"/>
      <c r="N53" s="41"/>
    </row>
    <row r="54" spans="1:14" s="42" customFormat="1" ht="70.5" customHeight="1" x14ac:dyDescent="0.25">
      <c r="A54" s="48">
        <v>40</v>
      </c>
      <c r="B54" s="49" t="s">
        <v>46</v>
      </c>
      <c r="C54" s="54">
        <v>11</v>
      </c>
      <c r="D54" s="49" t="s">
        <v>107</v>
      </c>
      <c r="E54" s="55">
        <v>1594826</v>
      </c>
      <c r="F54" s="55" t="s">
        <v>84</v>
      </c>
      <c r="G54" s="55">
        <v>75</v>
      </c>
      <c r="H54" s="49" t="s">
        <v>48</v>
      </c>
      <c r="I54" s="53">
        <v>0</v>
      </c>
      <c r="J54" s="53">
        <v>0</v>
      </c>
      <c r="K54" s="50" t="s">
        <v>44</v>
      </c>
      <c r="L54" s="50" t="s">
        <v>45</v>
      </c>
      <c r="M54" s="44"/>
      <c r="N54" s="41"/>
    </row>
    <row r="55" spans="1:14" s="42" customFormat="1" ht="70.5" customHeight="1" x14ac:dyDescent="0.25">
      <c r="A55" s="48">
        <v>41</v>
      </c>
      <c r="B55" s="49" t="s">
        <v>46</v>
      </c>
      <c r="C55" s="54">
        <v>11</v>
      </c>
      <c r="D55" s="49" t="s">
        <v>107</v>
      </c>
      <c r="E55" s="55">
        <v>1595452</v>
      </c>
      <c r="F55" s="55" t="s">
        <v>85</v>
      </c>
      <c r="G55" s="55">
        <v>22</v>
      </c>
      <c r="H55" s="49" t="s">
        <v>48</v>
      </c>
      <c r="I55" s="53">
        <v>0</v>
      </c>
      <c r="J55" s="53">
        <v>0</v>
      </c>
      <c r="K55" s="50" t="s">
        <v>44</v>
      </c>
      <c r="L55" s="50" t="s">
        <v>45</v>
      </c>
      <c r="M55" s="44"/>
      <c r="N55" s="41"/>
    </row>
    <row r="56" spans="1:14" s="42" customFormat="1" ht="70.5" customHeight="1" x14ac:dyDescent="0.25">
      <c r="A56" s="48">
        <v>42</v>
      </c>
      <c r="B56" s="49" t="s">
        <v>46</v>
      </c>
      <c r="C56" s="54">
        <v>11</v>
      </c>
      <c r="D56" s="49" t="s">
        <v>107</v>
      </c>
      <c r="E56" s="55">
        <v>1610043</v>
      </c>
      <c r="F56" s="55" t="s">
        <v>86</v>
      </c>
      <c r="G56" s="55">
        <v>14</v>
      </c>
      <c r="H56" s="49" t="s">
        <v>48</v>
      </c>
      <c r="I56" s="53">
        <v>0</v>
      </c>
      <c r="J56" s="53">
        <v>0</v>
      </c>
      <c r="K56" s="50" t="s">
        <v>44</v>
      </c>
      <c r="L56" s="50" t="s">
        <v>45</v>
      </c>
      <c r="M56" s="44"/>
      <c r="N56" s="41"/>
    </row>
    <row r="57" spans="1:14" s="42" customFormat="1" ht="70.5" customHeight="1" x14ac:dyDescent="0.25">
      <c r="A57" s="48">
        <v>43</v>
      </c>
      <c r="B57" s="49" t="s">
        <v>46</v>
      </c>
      <c r="C57" s="54">
        <v>11</v>
      </c>
      <c r="D57" s="49" t="s">
        <v>107</v>
      </c>
      <c r="E57" s="55">
        <v>1610432</v>
      </c>
      <c r="F57" s="55" t="s">
        <v>87</v>
      </c>
      <c r="G57" s="55">
        <v>53</v>
      </c>
      <c r="H57" s="49" t="s">
        <v>48</v>
      </c>
      <c r="I57" s="53">
        <v>0</v>
      </c>
      <c r="J57" s="53">
        <v>0</v>
      </c>
      <c r="K57" s="50" t="s">
        <v>44</v>
      </c>
      <c r="L57" s="50" t="s">
        <v>45</v>
      </c>
      <c r="M57" s="44"/>
      <c r="N57" s="41"/>
    </row>
    <row r="58" spans="1:14" s="42" customFormat="1" ht="70.5" customHeight="1" x14ac:dyDescent="0.25">
      <c r="A58" s="48">
        <v>44</v>
      </c>
      <c r="B58" s="49" t="s">
        <v>46</v>
      </c>
      <c r="C58" s="54">
        <v>11</v>
      </c>
      <c r="D58" s="49" t="s">
        <v>107</v>
      </c>
      <c r="E58" s="55">
        <v>1619155</v>
      </c>
      <c r="F58" s="55" t="s">
        <v>88</v>
      </c>
      <c r="G58" s="55">
        <v>57</v>
      </c>
      <c r="H58" s="49" t="s">
        <v>48</v>
      </c>
      <c r="I58" s="53">
        <v>0</v>
      </c>
      <c r="J58" s="53">
        <v>0</v>
      </c>
      <c r="K58" s="50" t="s">
        <v>44</v>
      </c>
      <c r="L58" s="50" t="s">
        <v>45</v>
      </c>
      <c r="M58" s="44"/>
      <c r="N58" s="41"/>
    </row>
    <row r="59" spans="1:14" s="42" customFormat="1" ht="70.5" customHeight="1" x14ac:dyDescent="0.25">
      <c r="A59" s="48">
        <v>45</v>
      </c>
      <c r="B59" s="49" t="s">
        <v>46</v>
      </c>
      <c r="C59" s="54">
        <v>11</v>
      </c>
      <c r="D59" s="49" t="s">
        <v>107</v>
      </c>
      <c r="E59" s="55">
        <v>1623063</v>
      </c>
      <c r="F59" s="55" t="s">
        <v>89</v>
      </c>
      <c r="G59" s="55">
        <f>20</f>
        <v>20</v>
      </c>
      <c r="H59" s="49" t="s">
        <v>48</v>
      </c>
      <c r="I59" s="53">
        <v>0</v>
      </c>
      <c r="J59" s="53">
        <v>0</v>
      </c>
      <c r="K59" s="50" t="s">
        <v>44</v>
      </c>
      <c r="L59" s="50" t="s">
        <v>45</v>
      </c>
      <c r="M59" s="44"/>
      <c r="N59" s="41"/>
    </row>
    <row r="60" spans="1:14" s="42" customFormat="1" ht="70.5" customHeight="1" x14ac:dyDescent="0.25">
      <c r="A60" s="48">
        <v>46</v>
      </c>
      <c r="B60" s="49" t="s">
        <v>46</v>
      </c>
      <c r="C60" s="54">
        <v>11</v>
      </c>
      <c r="D60" s="49" t="s">
        <v>107</v>
      </c>
      <c r="E60" s="55">
        <v>1623186</v>
      </c>
      <c r="F60" s="55" t="s">
        <v>90</v>
      </c>
      <c r="G60" s="55">
        <v>30</v>
      </c>
      <c r="H60" s="49" t="s">
        <v>48</v>
      </c>
      <c r="I60" s="53">
        <v>0</v>
      </c>
      <c r="J60" s="53">
        <v>0</v>
      </c>
      <c r="K60" s="50" t="s">
        <v>44</v>
      </c>
      <c r="L60" s="50" t="s">
        <v>45</v>
      </c>
      <c r="M60" s="44"/>
      <c r="N60" s="41"/>
    </row>
    <row r="61" spans="1:14" s="42" customFormat="1" ht="70.5" customHeight="1" x14ac:dyDescent="0.25">
      <c r="A61" s="48">
        <v>47</v>
      </c>
      <c r="B61" s="49" t="s">
        <v>46</v>
      </c>
      <c r="C61" s="54">
        <v>11</v>
      </c>
      <c r="D61" s="49" t="s">
        <v>107</v>
      </c>
      <c r="E61" s="55">
        <v>1623188</v>
      </c>
      <c r="F61" s="55" t="s">
        <v>91</v>
      </c>
      <c r="G61" s="55">
        <v>2</v>
      </c>
      <c r="H61" s="49" t="s">
        <v>48</v>
      </c>
      <c r="I61" s="53">
        <v>0</v>
      </c>
      <c r="J61" s="53">
        <v>0</v>
      </c>
      <c r="K61" s="50" t="s">
        <v>44</v>
      </c>
      <c r="L61" s="50" t="s">
        <v>45</v>
      </c>
      <c r="M61" s="44"/>
      <c r="N61" s="41"/>
    </row>
    <row r="62" spans="1:14" s="42" customFormat="1" ht="70.5" customHeight="1" x14ac:dyDescent="0.25">
      <c r="A62" s="48">
        <v>48</v>
      </c>
      <c r="B62" s="49" t="s">
        <v>46</v>
      </c>
      <c r="C62" s="54">
        <v>11</v>
      </c>
      <c r="D62" s="49" t="s">
        <v>107</v>
      </c>
      <c r="E62" s="55">
        <v>1624995</v>
      </c>
      <c r="F62" s="55" t="s">
        <v>92</v>
      </c>
      <c r="G62" s="55">
        <v>8</v>
      </c>
      <c r="H62" s="49" t="s">
        <v>48</v>
      </c>
      <c r="I62" s="53">
        <v>0</v>
      </c>
      <c r="J62" s="53">
        <v>0</v>
      </c>
      <c r="K62" s="50" t="s">
        <v>44</v>
      </c>
      <c r="L62" s="50" t="s">
        <v>45</v>
      </c>
      <c r="M62" s="44"/>
      <c r="N62" s="41"/>
    </row>
    <row r="63" spans="1:14" s="42" customFormat="1" ht="70.5" customHeight="1" x14ac:dyDescent="0.25">
      <c r="A63" s="48">
        <v>49</v>
      </c>
      <c r="B63" s="49" t="s">
        <v>46</v>
      </c>
      <c r="C63" s="54">
        <v>11</v>
      </c>
      <c r="D63" s="49" t="s">
        <v>107</v>
      </c>
      <c r="E63" s="55">
        <v>1624996</v>
      </c>
      <c r="F63" s="55" t="s">
        <v>93</v>
      </c>
      <c r="G63" s="55">
        <v>10</v>
      </c>
      <c r="H63" s="49" t="s">
        <v>48</v>
      </c>
      <c r="I63" s="53">
        <v>0</v>
      </c>
      <c r="J63" s="53">
        <v>0</v>
      </c>
      <c r="K63" s="50" t="s">
        <v>44</v>
      </c>
      <c r="L63" s="50" t="s">
        <v>45</v>
      </c>
      <c r="M63" s="44"/>
      <c r="N63" s="41"/>
    </row>
    <row r="64" spans="1:14" s="42" customFormat="1" ht="70.5" customHeight="1" x14ac:dyDescent="0.25">
      <c r="A64" s="48">
        <v>50</v>
      </c>
      <c r="B64" s="49" t="s">
        <v>46</v>
      </c>
      <c r="C64" s="54">
        <v>11</v>
      </c>
      <c r="D64" s="49" t="s">
        <v>107</v>
      </c>
      <c r="E64" s="55">
        <v>1631876</v>
      </c>
      <c r="F64" s="55" t="s">
        <v>94</v>
      </c>
      <c r="G64" s="55">
        <v>7</v>
      </c>
      <c r="H64" s="49" t="s">
        <v>108</v>
      </c>
      <c r="I64" s="53">
        <v>0</v>
      </c>
      <c r="J64" s="53">
        <v>0</v>
      </c>
      <c r="K64" s="50" t="s">
        <v>44</v>
      </c>
      <c r="L64" s="50" t="s">
        <v>45</v>
      </c>
      <c r="M64" s="44"/>
      <c r="N64" s="41"/>
    </row>
    <row r="65" spans="1:14" s="42" customFormat="1" ht="70.5" customHeight="1" x14ac:dyDescent="0.25">
      <c r="A65" s="48">
        <v>51</v>
      </c>
      <c r="B65" s="49" t="s">
        <v>46</v>
      </c>
      <c r="C65" s="54">
        <v>11</v>
      </c>
      <c r="D65" s="49" t="s">
        <v>107</v>
      </c>
      <c r="E65" s="55">
        <v>1659494</v>
      </c>
      <c r="F65" s="55" t="s">
        <v>95</v>
      </c>
      <c r="G65" s="55">
        <v>30</v>
      </c>
      <c r="H65" s="49" t="s">
        <v>48</v>
      </c>
      <c r="I65" s="53">
        <v>0</v>
      </c>
      <c r="J65" s="53">
        <v>0</v>
      </c>
      <c r="K65" s="50" t="s">
        <v>44</v>
      </c>
      <c r="L65" s="50" t="s">
        <v>45</v>
      </c>
      <c r="M65" s="44"/>
      <c r="N65" s="41"/>
    </row>
    <row r="66" spans="1:14" s="42" customFormat="1" ht="70.5" customHeight="1" x14ac:dyDescent="0.25">
      <c r="A66" s="48">
        <v>52</v>
      </c>
      <c r="B66" s="49" t="s">
        <v>46</v>
      </c>
      <c r="C66" s="54">
        <v>11</v>
      </c>
      <c r="D66" s="49" t="s">
        <v>107</v>
      </c>
      <c r="E66" s="55">
        <v>1681201</v>
      </c>
      <c r="F66" s="55" t="s">
        <v>96</v>
      </c>
      <c r="G66" s="55">
        <v>40</v>
      </c>
      <c r="H66" s="49" t="s">
        <v>48</v>
      </c>
      <c r="I66" s="53">
        <v>0</v>
      </c>
      <c r="J66" s="53">
        <v>0</v>
      </c>
      <c r="K66" s="50" t="s">
        <v>44</v>
      </c>
      <c r="L66" s="50" t="s">
        <v>45</v>
      </c>
      <c r="M66" s="44"/>
      <c r="N66" s="41"/>
    </row>
    <row r="67" spans="1:14" s="42" customFormat="1" ht="70.5" customHeight="1" x14ac:dyDescent="0.25">
      <c r="A67" s="48">
        <v>53</v>
      </c>
      <c r="B67" s="49" t="s">
        <v>46</v>
      </c>
      <c r="C67" s="54">
        <v>11</v>
      </c>
      <c r="D67" s="49" t="s">
        <v>107</v>
      </c>
      <c r="E67" s="55">
        <v>1705165</v>
      </c>
      <c r="F67" s="55" t="s">
        <v>97</v>
      </c>
      <c r="G67" s="55">
        <v>18</v>
      </c>
      <c r="H67" s="49" t="s">
        <v>48</v>
      </c>
      <c r="I67" s="53">
        <v>0</v>
      </c>
      <c r="J67" s="53">
        <v>0</v>
      </c>
      <c r="K67" s="50" t="s">
        <v>44</v>
      </c>
      <c r="L67" s="50" t="s">
        <v>45</v>
      </c>
      <c r="M67" s="44"/>
      <c r="N67" s="41"/>
    </row>
    <row r="68" spans="1:14" s="42" customFormat="1" ht="70.5" customHeight="1" x14ac:dyDescent="0.25">
      <c r="A68" s="48">
        <v>54</v>
      </c>
      <c r="B68" s="49" t="s">
        <v>46</v>
      </c>
      <c r="C68" s="54">
        <v>11</v>
      </c>
      <c r="D68" s="49" t="s">
        <v>107</v>
      </c>
      <c r="E68" s="55">
        <v>1713403</v>
      </c>
      <c r="F68" s="55" t="s">
        <v>98</v>
      </c>
      <c r="G68" s="55">
        <v>6</v>
      </c>
      <c r="H68" s="49" t="s">
        <v>48</v>
      </c>
      <c r="I68" s="53">
        <v>0</v>
      </c>
      <c r="J68" s="53">
        <v>0</v>
      </c>
      <c r="K68" s="50" t="s">
        <v>44</v>
      </c>
      <c r="L68" s="50" t="s">
        <v>45</v>
      </c>
      <c r="M68" s="44"/>
      <c r="N68" s="41"/>
    </row>
    <row r="69" spans="1:14" s="42" customFormat="1" ht="70.5" customHeight="1" x14ac:dyDescent="0.25">
      <c r="A69" s="48">
        <v>55</v>
      </c>
      <c r="B69" s="49" t="s">
        <v>46</v>
      </c>
      <c r="C69" s="54">
        <v>11</v>
      </c>
      <c r="D69" s="49" t="s">
        <v>107</v>
      </c>
      <c r="E69" s="55">
        <v>1718193</v>
      </c>
      <c r="F69" s="55" t="s">
        <v>99</v>
      </c>
      <c r="G69" s="55">
        <v>45</v>
      </c>
      <c r="H69" s="49" t="s">
        <v>48</v>
      </c>
      <c r="I69" s="53">
        <v>0</v>
      </c>
      <c r="J69" s="53">
        <v>0</v>
      </c>
      <c r="K69" s="50" t="s">
        <v>44</v>
      </c>
      <c r="L69" s="50" t="s">
        <v>45</v>
      </c>
      <c r="M69" s="44"/>
      <c r="N69" s="41"/>
    </row>
    <row r="70" spans="1:14" s="42" customFormat="1" ht="70.5" customHeight="1" x14ac:dyDescent="0.25">
      <c r="A70" s="48">
        <v>56</v>
      </c>
      <c r="B70" s="49" t="s">
        <v>46</v>
      </c>
      <c r="C70" s="54">
        <v>11</v>
      </c>
      <c r="D70" s="49" t="s">
        <v>107</v>
      </c>
      <c r="E70" s="55">
        <v>1718194</v>
      </c>
      <c r="F70" s="55" t="s">
        <v>100</v>
      </c>
      <c r="G70" s="55">
        <f>40+14.5+25.2</f>
        <v>79.7</v>
      </c>
      <c r="H70" s="49" t="s">
        <v>48</v>
      </c>
      <c r="I70" s="53">
        <v>0</v>
      </c>
      <c r="J70" s="53">
        <v>0</v>
      </c>
      <c r="K70" s="50" t="s">
        <v>44</v>
      </c>
      <c r="L70" s="50" t="s">
        <v>45</v>
      </c>
      <c r="M70" s="44"/>
      <c r="N70" s="41"/>
    </row>
    <row r="71" spans="1:14" s="42" customFormat="1" ht="70.5" customHeight="1" x14ac:dyDescent="0.25">
      <c r="A71" s="48">
        <v>57</v>
      </c>
      <c r="B71" s="49" t="s">
        <v>46</v>
      </c>
      <c r="C71" s="54">
        <v>11</v>
      </c>
      <c r="D71" s="49" t="s">
        <v>107</v>
      </c>
      <c r="E71" s="55">
        <v>1963194</v>
      </c>
      <c r="F71" s="55" t="s">
        <v>101</v>
      </c>
      <c r="G71" s="55">
        <v>22</v>
      </c>
      <c r="H71" s="49" t="s">
        <v>48</v>
      </c>
      <c r="I71" s="53">
        <v>0</v>
      </c>
      <c r="J71" s="53">
        <v>0</v>
      </c>
      <c r="K71" s="50" t="s">
        <v>44</v>
      </c>
      <c r="L71" s="50" t="s">
        <v>45</v>
      </c>
      <c r="M71" s="44"/>
      <c r="N71" s="41"/>
    </row>
    <row r="72" spans="1:14" s="42" customFormat="1" ht="70.5" customHeight="1" x14ac:dyDescent="0.25">
      <c r="A72" s="48">
        <v>58</v>
      </c>
      <c r="B72" s="49" t="s">
        <v>46</v>
      </c>
      <c r="C72" s="54">
        <v>11</v>
      </c>
      <c r="D72" s="49" t="s">
        <v>107</v>
      </c>
      <c r="E72" s="55">
        <v>1986878</v>
      </c>
      <c r="F72" s="55" t="s">
        <v>102</v>
      </c>
      <c r="G72" s="55">
        <v>60</v>
      </c>
      <c r="H72" s="49" t="s">
        <v>48</v>
      </c>
      <c r="I72" s="53">
        <v>0</v>
      </c>
      <c r="J72" s="53">
        <v>0</v>
      </c>
      <c r="K72" s="50" t="s">
        <v>44</v>
      </c>
      <c r="L72" s="50" t="s">
        <v>45</v>
      </c>
      <c r="M72" s="44"/>
      <c r="N72" s="41"/>
    </row>
    <row r="73" spans="1:14" s="42" customFormat="1" ht="70.5" customHeight="1" x14ac:dyDescent="0.25">
      <c r="A73" s="48">
        <v>59</v>
      </c>
      <c r="B73" s="49" t="s">
        <v>46</v>
      </c>
      <c r="C73" s="54">
        <v>11</v>
      </c>
      <c r="D73" s="49" t="s">
        <v>107</v>
      </c>
      <c r="E73" s="55">
        <v>2009533</v>
      </c>
      <c r="F73" s="55" t="s">
        <v>103</v>
      </c>
      <c r="G73" s="55">
        <v>63</v>
      </c>
      <c r="H73" s="49" t="s">
        <v>48</v>
      </c>
      <c r="I73" s="53">
        <v>0</v>
      </c>
      <c r="J73" s="53">
        <v>0</v>
      </c>
      <c r="K73" s="50" t="s">
        <v>44</v>
      </c>
      <c r="L73" s="50" t="s">
        <v>45</v>
      </c>
      <c r="M73" s="44"/>
      <c r="N73" s="41"/>
    </row>
    <row r="74" spans="1:14" s="42" customFormat="1" ht="70.5" customHeight="1" x14ac:dyDescent="0.25">
      <c r="A74" s="48">
        <v>60</v>
      </c>
      <c r="B74" s="49" t="s">
        <v>46</v>
      </c>
      <c r="C74" s="54">
        <v>11</v>
      </c>
      <c r="D74" s="49" t="s">
        <v>107</v>
      </c>
      <c r="E74" s="55">
        <v>2023619</v>
      </c>
      <c r="F74" s="55" t="s">
        <v>104</v>
      </c>
      <c r="G74" s="55">
        <v>48</v>
      </c>
      <c r="H74" s="49" t="s">
        <v>48</v>
      </c>
      <c r="I74" s="53">
        <v>0</v>
      </c>
      <c r="J74" s="53">
        <v>0</v>
      </c>
      <c r="K74" s="50" t="s">
        <v>44</v>
      </c>
      <c r="L74" s="50" t="s">
        <v>45</v>
      </c>
      <c r="M74" s="44"/>
      <c r="N74" s="41"/>
    </row>
    <row r="75" spans="1:14" s="42" customFormat="1" ht="70.5" customHeight="1" x14ac:dyDescent="0.25">
      <c r="A75" s="48">
        <v>61</v>
      </c>
      <c r="B75" s="49" t="s">
        <v>46</v>
      </c>
      <c r="C75" s="54">
        <v>11</v>
      </c>
      <c r="D75" s="49" t="s">
        <v>107</v>
      </c>
      <c r="E75" s="55">
        <v>2159979</v>
      </c>
      <c r="F75" s="55" t="s">
        <v>105</v>
      </c>
      <c r="G75" s="55">
        <v>40</v>
      </c>
      <c r="H75" s="49" t="s">
        <v>48</v>
      </c>
      <c r="I75" s="53">
        <v>0</v>
      </c>
      <c r="J75" s="53">
        <v>0</v>
      </c>
      <c r="K75" s="50" t="s">
        <v>44</v>
      </c>
      <c r="L75" s="50" t="s">
        <v>45</v>
      </c>
      <c r="M75" s="44"/>
      <c r="N75" s="41"/>
    </row>
    <row r="76" spans="1:14" s="42" customFormat="1" ht="70.5" customHeight="1" x14ac:dyDescent="0.25">
      <c r="A76" s="48">
        <v>62</v>
      </c>
      <c r="B76" s="49" t="s">
        <v>46</v>
      </c>
      <c r="C76" s="54">
        <v>11</v>
      </c>
      <c r="D76" s="49" t="s">
        <v>107</v>
      </c>
      <c r="E76" s="55">
        <v>2574470</v>
      </c>
      <c r="F76" s="55" t="s">
        <v>106</v>
      </c>
      <c r="G76" s="55">
        <v>7</v>
      </c>
      <c r="H76" s="49" t="s">
        <v>48</v>
      </c>
      <c r="I76" s="53">
        <v>0</v>
      </c>
      <c r="J76" s="53">
        <v>0</v>
      </c>
      <c r="K76" s="50" t="s">
        <v>44</v>
      </c>
      <c r="L76" s="50" t="s">
        <v>45</v>
      </c>
      <c r="M76" s="44"/>
      <c r="N76" s="41"/>
    </row>
    <row r="77" spans="1:14" s="31" customFormat="1" ht="14.25" x14ac:dyDescent="0.2">
      <c r="A77" s="28"/>
      <c r="B77" s="28"/>
      <c r="C77" s="39"/>
      <c r="D77" s="30"/>
      <c r="E77" s="30"/>
      <c r="F77" s="30"/>
      <c r="G77" s="57">
        <f>SUM(G15:G76)</f>
        <v>1773</v>
      </c>
      <c r="H77" s="43" t="s">
        <v>48</v>
      </c>
      <c r="I77" s="51"/>
      <c r="J77" s="52">
        <f>SUM(J15:J15)</f>
        <v>0</v>
      </c>
      <c r="K77" s="28"/>
      <c r="L77" s="29"/>
      <c r="M77" s="29"/>
      <c r="N77" s="29"/>
    </row>
    <row r="78" spans="1:14" s="4" customFormat="1" x14ac:dyDescent="0.2">
      <c r="A78" s="12" t="s">
        <v>19</v>
      </c>
      <c r="B78" s="12"/>
      <c r="C78" s="2"/>
      <c r="D78" s="2"/>
      <c r="E78" s="2"/>
      <c r="F78" s="2"/>
      <c r="G78" s="2"/>
      <c r="H78" s="32"/>
      <c r="I78" s="32"/>
      <c r="K78" s="9"/>
      <c r="L78" s="10"/>
      <c r="M78" s="10"/>
      <c r="N78" s="10"/>
    </row>
    <row r="79" spans="1:14" customFormat="1" ht="15" x14ac:dyDescent="0.25">
      <c r="A79" s="33" t="s">
        <v>20</v>
      </c>
      <c r="B79" s="33"/>
      <c r="C79" s="34"/>
      <c r="D79" s="34"/>
      <c r="E79" s="34"/>
      <c r="F79" s="34"/>
      <c r="G79" s="2"/>
      <c r="H79" s="3"/>
      <c r="I79" s="2"/>
      <c r="J79" s="4"/>
      <c r="K79" s="58"/>
      <c r="L79" s="10"/>
    </row>
    <row r="80" spans="1:14" customFormat="1" ht="15" x14ac:dyDescent="0.25">
      <c r="A80" s="33" t="s">
        <v>21</v>
      </c>
      <c r="B80" s="33"/>
      <c r="C80" s="34"/>
      <c r="D80" s="34"/>
      <c r="E80" s="34"/>
      <c r="F80" s="34"/>
      <c r="G80" s="2"/>
      <c r="H80" s="3"/>
      <c r="I80" s="2"/>
      <c r="J80" s="4"/>
      <c r="K80" s="9"/>
      <c r="L80" s="10"/>
    </row>
    <row r="81" spans="1:14" customFormat="1" ht="15" x14ac:dyDescent="0.25">
      <c r="A81" s="33" t="s">
        <v>22</v>
      </c>
      <c r="B81" s="33"/>
      <c r="C81" s="34"/>
      <c r="D81" s="34"/>
      <c r="E81" s="34"/>
      <c r="F81" s="34"/>
      <c r="G81" s="2"/>
      <c r="H81" s="3"/>
      <c r="I81" s="2"/>
      <c r="J81" s="4"/>
      <c r="K81" s="9"/>
      <c r="L81" s="10"/>
    </row>
    <row r="82" spans="1:14" customFormat="1" ht="15" x14ac:dyDescent="0.25">
      <c r="A82" s="61" t="s">
        <v>110</v>
      </c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</row>
    <row r="83" spans="1:14" customFormat="1" ht="27" customHeight="1" x14ac:dyDescent="0.25">
      <c r="A83" s="61" t="s">
        <v>111</v>
      </c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</row>
    <row r="84" spans="1:14" customFormat="1" ht="28.5" customHeight="1" x14ac:dyDescent="0.25">
      <c r="A84" s="61" t="s">
        <v>112</v>
      </c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</row>
    <row r="85" spans="1:14" customFormat="1" ht="15" x14ac:dyDescent="0.25">
      <c r="A85" s="59" t="s">
        <v>113</v>
      </c>
      <c r="B85" s="59"/>
      <c r="C85" s="59" t="s">
        <v>114</v>
      </c>
      <c r="D85" s="59"/>
      <c r="E85" s="59"/>
      <c r="F85" s="59"/>
      <c r="G85" s="59"/>
      <c r="H85" s="59"/>
      <c r="I85" s="59"/>
      <c r="J85" s="59"/>
      <c r="K85" s="59"/>
      <c r="L85" s="59"/>
    </row>
    <row r="86" spans="1:14" s="40" customFormat="1" x14ac:dyDescent="0.2">
      <c r="A86" s="60" t="s">
        <v>115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33"/>
      <c r="N86" s="33"/>
    </row>
    <row r="87" spans="1:14" s="40" customFormat="1" x14ac:dyDescent="0.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</row>
    <row r="88" spans="1:14" s="4" customFormat="1" x14ac:dyDescent="0.2">
      <c r="A88" s="7" t="s">
        <v>23</v>
      </c>
      <c r="B88" s="7"/>
      <c r="C88" s="7"/>
      <c r="D88" s="7"/>
      <c r="E88" s="7"/>
      <c r="F88" s="7"/>
      <c r="G88" s="7"/>
      <c r="J88" s="8" t="s">
        <v>24</v>
      </c>
      <c r="K88" s="7"/>
      <c r="L88" s="1"/>
      <c r="M88" s="9"/>
    </row>
    <row r="89" spans="1:14" s="4" customFormat="1" x14ac:dyDescent="0.2">
      <c r="A89" s="7" t="s">
        <v>25</v>
      </c>
      <c r="B89" s="7"/>
      <c r="C89" s="7"/>
      <c r="D89" s="7"/>
      <c r="E89" s="7"/>
      <c r="F89" s="7"/>
      <c r="G89" s="7"/>
      <c r="J89" s="8" t="s">
        <v>26</v>
      </c>
      <c r="K89" s="35"/>
      <c r="L89" s="36"/>
      <c r="M89" s="9"/>
    </row>
    <row r="90" spans="1:14" s="4" customFormat="1" x14ac:dyDescent="0.2">
      <c r="A90" s="2"/>
      <c r="B90" s="2"/>
      <c r="C90" s="7" t="s">
        <v>109</v>
      </c>
      <c r="D90" s="7"/>
      <c r="E90" s="7"/>
      <c r="F90" s="7"/>
      <c r="G90" s="2"/>
      <c r="J90" s="37" t="s">
        <v>27</v>
      </c>
      <c r="K90" s="7"/>
      <c r="M90" s="9"/>
    </row>
    <row r="91" spans="1:14" s="4" customFormat="1" x14ac:dyDescent="0.2">
      <c r="A91" s="1"/>
      <c r="B91" s="1"/>
      <c r="C91" s="1"/>
      <c r="D91" s="1"/>
      <c r="E91" s="1"/>
      <c r="F91" s="1"/>
      <c r="G91" s="2"/>
      <c r="H91" s="3"/>
      <c r="I91" s="7"/>
      <c r="J91" s="1"/>
      <c r="K91" s="9"/>
      <c r="L91" s="10"/>
      <c r="M91" s="10"/>
      <c r="N91" s="10"/>
    </row>
    <row r="92" spans="1:14" s="4" customFormat="1" x14ac:dyDescent="0.2">
      <c r="A92" s="1"/>
      <c r="B92" s="1"/>
      <c r="C92" s="1"/>
      <c r="D92" s="1"/>
      <c r="E92" s="1"/>
      <c r="F92" s="1"/>
      <c r="G92" s="2"/>
      <c r="H92" s="3"/>
      <c r="I92" s="7"/>
      <c r="J92" s="1"/>
      <c r="K92" s="9"/>
      <c r="L92" s="10"/>
      <c r="M92" s="10"/>
      <c r="N92" s="10"/>
    </row>
    <row r="93" spans="1:14" s="4" customFormat="1" x14ac:dyDescent="0.2">
      <c r="A93" s="1"/>
      <c r="B93" s="1"/>
      <c r="C93" s="1"/>
      <c r="D93" s="1"/>
      <c r="E93" s="1"/>
      <c r="F93" s="1"/>
      <c r="G93" s="2"/>
      <c r="H93" s="3"/>
      <c r="I93" s="7"/>
      <c r="J93" s="1"/>
      <c r="K93" s="9"/>
      <c r="L93" s="10"/>
      <c r="M93" s="10"/>
      <c r="N93" s="10"/>
    </row>
    <row r="94" spans="1:14" s="4" customFormat="1" x14ac:dyDescent="0.2">
      <c r="A94" s="1"/>
      <c r="B94" s="1"/>
      <c r="C94" s="1"/>
      <c r="D94" s="1"/>
      <c r="E94" s="1"/>
      <c r="F94" s="1"/>
      <c r="G94" s="2"/>
      <c r="H94" s="3"/>
      <c r="I94" s="7"/>
      <c r="J94" s="1"/>
      <c r="K94" s="9"/>
      <c r="L94" s="10"/>
      <c r="M94" s="10"/>
      <c r="N94" s="10"/>
    </row>
    <row r="95" spans="1:14" s="4" customFormat="1" x14ac:dyDescent="0.2">
      <c r="A95" s="1"/>
      <c r="B95" s="1"/>
      <c r="C95" s="1"/>
      <c r="D95" s="1"/>
      <c r="E95" s="1"/>
      <c r="F95" s="1"/>
      <c r="G95" s="2"/>
      <c r="H95" s="3"/>
      <c r="I95" s="7"/>
      <c r="J95" s="1"/>
      <c r="K95" s="9"/>
      <c r="L95" s="10"/>
      <c r="M95" s="10"/>
      <c r="N95" s="10"/>
    </row>
    <row r="96" spans="1:14" s="4" customFormat="1" x14ac:dyDescent="0.2">
      <c r="A96" s="1"/>
      <c r="B96" s="1"/>
      <c r="C96" s="1"/>
      <c r="D96" s="1"/>
      <c r="E96" s="1"/>
      <c r="F96" s="1"/>
      <c r="G96" s="2"/>
      <c r="H96" s="3"/>
      <c r="I96" s="7"/>
      <c r="J96" s="1"/>
      <c r="K96" s="9"/>
      <c r="L96" s="10"/>
      <c r="M96" s="10"/>
      <c r="N96" s="10"/>
    </row>
    <row r="97" spans="1:14" s="4" customFormat="1" x14ac:dyDescent="0.2">
      <c r="A97" s="1"/>
      <c r="B97" s="1"/>
      <c r="C97" s="1"/>
      <c r="D97" s="1"/>
      <c r="E97" s="1"/>
      <c r="F97" s="1"/>
      <c r="G97" s="2"/>
      <c r="H97" s="3"/>
      <c r="I97" s="7"/>
      <c r="J97" s="1"/>
      <c r="K97" s="9"/>
      <c r="L97" s="10"/>
      <c r="M97" s="10"/>
      <c r="N97" s="10"/>
    </row>
    <row r="98" spans="1:14" s="4" customFormat="1" x14ac:dyDescent="0.2">
      <c r="A98" s="1"/>
      <c r="B98" s="1"/>
      <c r="C98" s="1"/>
      <c r="D98" s="1"/>
      <c r="E98" s="1"/>
      <c r="F98" s="1"/>
      <c r="G98" s="2"/>
      <c r="H98" s="3"/>
      <c r="I98" s="7"/>
      <c r="J98" s="1"/>
      <c r="K98" s="9"/>
      <c r="L98" s="10"/>
      <c r="M98" s="10"/>
      <c r="N98" s="10"/>
    </row>
    <row r="99" spans="1:14" s="4" customFormat="1" x14ac:dyDescent="0.2">
      <c r="A99" s="1"/>
      <c r="B99" s="1"/>
      <c r="C99" s="1"/>
      <c r="D99" s="1"/>
      <c r="E99" s="1"/>
      <c r="F99" s="1"/>
      <c r="G99" s="2"/>
      <c r="H99" s="3"/>
      <c r="I99" s="7"/>
      <c r="J99" s="1"/>
      <c r="K99" s="9"/>
      <c r="L99" s="10"/>
      <c r="M99" s="10"/>
      <c r="N99" s="10"/>
    </row>
    <row r="109" spans="1:14" s="1" customFormat="1" ht="31.5" customHeight="1" x14ac:dyDescent="0.2">
      <c r="G109" s="2"/>
      <c r="H109" s="3"/>
      <c r="I109" s="7"/>
      <c r="K109" s="9"/>
      <c r="L109" s="10"/>
      <c r="M109" s="10"/>
      <c r="N109" s="10"/>
    </row>
  </sheetData>
  <mergeCells count="4">
    <mergeCell ref="A86:L86"/>
    <mergeCell ref="A84:L84"/>
    <mergeCell ref="A82:L82"/>
    <mergeCell ref="A83:L83"/>
  </mergeCells>
  <pageMargins left="0.23622047244094491" right="0.23622047244094491" top="0.35433070866141736" bottom="0.27559055118110237" header="0.19685039370078741" footer="0.15748031496062992"/>
  <pageSetup paperSize="9" scale="6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2024-09-06T03:27:14Z</dcterms:modified>
</cp:coreProperties>
</file>