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osneft.ru\bash\UOS_Sektor_NNIN\Запрос цен\2025\03-25 ТНП\01 КР УУ 27.12.24\"/>
    </mc:Choice>
  </mc:AlternateContent>
  <bookViews>
    <workbookView xWindow="0" yWindow="870" windowWidth="19410" windowHeight="7770" tabRatio="836"/>
  </bookViews>
  <sheets>
    <sheet name="Лист 1" sheetId="60" r:id="rId1"/>
  </sheets>
  <definedNames>
    <definedName name="_xlnm._FilterDatabase" localSheetId="0" hidden="1">'Лист 1'!$A$14:$L$79</definedName>
    <definedName name="_xlnm.Print_Titles" localSheetId="0">'Лист 1'!$14:$14</definedName>
    <definedName name="_xlnm.Print_Area" localSheetId="0">'Лист 1'!$A$1:$L$99</definedName>
  </definedNames>
  <calcPr calcId="162913"/>
</workbook>
</file>

<file path=xl/calcChain.xml><?xml version="1.0" encoding="utf-8"?>
<calcChain xmlns="http://schemas.openxmlformats.org/spreadsheetml/2006/main">
  <c r="I19" i="60" l="1"/>
  <c r="I20" i="60"/>
  <c r="I25" i="60"/>
  <c r="I26" i="60"/>
  <c r="I27" i="60"/>
  <c r="I37" i="60"/>
  <c r="I38" i="60"/>
  <c r="I43" i="60"/>
  <c r="I44" i="60"/>
  <c r="I45" i="60"/>
  <c r="I46" i="60"/>
  <c r="I55" i="60"/>
  <c r="I56" i="60"/>
  <c r="I61" i="60"/>
  <c r="I62" i="60"/>
  <c r="H15" i="60"/>
  <c r="I15" i="60" s="1"/>
  <c r="H16" i="60"/>
  <c r="I16" i="60" s="1"/>
  <c r="H17" i="60"/>
  <c r="I17" i="60" s="1"/>
  <c r="H18" i="60"/>
  <c r="I18" i="60" s="1"/>
  <c r="H19" i="60"/>
  <c r="H20" i="60"/>
  <c r="H21" i="60"/>
  <c r="I21" i="60" s="1"/>
  <c r="H22" i="60"/>
  <c r="I22" i="60" s="1"/>
  <c r="H23" i="60"/>
  <c r="I23" i="60" s="1"/>
  <c r="H24" i="60"/>
  <c r="I24" i="60" s="1"/>
  <c r="H25" i="60"/>
  <c r="H26" i="60"/>
  <c r="H27" i="60"/>
  <c r="H28" i="60"/>
  <c r="I28" i="60" s="1"/>
  <c r="H29" i="60"/>
  <c r="I29" i="60" s="1"/>
  <c r="H30" i="60"/>
  <c r="I30" i="60" s="1"/>
  <c r="H31" i="60"/>
  <c r="I31" i="60" s="1"/>
  <c r="H32" i="60"/>
  <c r="I32" i="60" s="1"/>
  <c r="H33" i="60"/>
  <c r="I33" i="60" s="1"/>
  <c r="H34" i="60"/>
  <c r="I34" i="60" s="1"/>
  <c r="H35" i="60"/>
  <c r="I35" i="60" s="1"/>
  <c r="H36" i="60"/>
  <c r="I36" i="60" s="1"/>
  <c r="H37" i="60"/>
  <c r="H38" i="60"/>
  <c r="H39" i="60"/>
  <c r="I39" i="60" s="1"/>
  <c r="H40" i="60"/>
  <c r="I40" i="60" s="1"/>
  <c r="H41" i="60"/>
  <c r="I41" i="60" s="1"/>
  <c r="H42" i="60"/>
  <c r="I42" i="60" s="1"/>
  <c r="H43" i="60"/>
  <c r="H44" i="60"/>
  <c r="H45" i="60"/>
  <c r="H46" i="60"/>
  <c r="H47" i="60"/>
  <c r="I47" i="60" s="1"/>
  <c r="H48" i="60"/>
  <c r="I48" i="60" s="1"/>
  <c r="H49" i="60"/>
  <c r="I49" i="60" s="1"/>
  <c r="H50" i="60"/>
  <c r="I50" i="60" s="1"/>
  <c r="H51" i="60"/>
  <c r="I51" i="60" s="1"/>
  <c r="H52" i="60"/>
  <c r="I52" i="60" s="1"/>
  <c r="H53" i="60"/>
  <c r="I53" i="60" s="1"/>
  <c r="H54" i="60"/>
  <c r="I54" i="60" s="1"/>
  <c r="H55" i="60"/>
  <c r="H56" i="60"/>
  <c r="H57" i="60"/>
  <c r="I57" i="60" s="1"/>
  <c r="H58" i="60"/>
  <c r="I58" i="60" s="1"/>
  <c r="H59" i="60"/>
  <c r="I59" i="60" s="1"/>
  <c r="H60" i="60"/>
  <c r="I60" i="60" s="1"/>
  <c r="H61" i="60"/>
  <c r="H62" i="60"/>
  <c r="H63" i="60"/>
  <c r="I63" i="60" s="1"/>
  <c r="H64" i="60"/>
  <c r="I64" i="60" s="1"/>
  <c r="H65" i="60"/>
  <c r="I65" i="60" s="1"/>
  <c r="H66" i="60"/>
  <c r="I66" i="60" s="1"/>
  <c r="H67" i="60"/>
  <c r="I67" i="60" s="1"/>
  <c r="H68" i="60"/>
  <c r="I68" i="60" s="1"/>
  <c r="H69" i="60"/>
  <c r="I69" i="60" s="1"/>
  <c r="H70" i="60"/>
  <c r="I70" i="60" s="1"/>
  <c r="H71" i="60"/>
  <c r="I71" i="60" s="1"/>
  <c r="H72" i="60"/>
  <c r="I72" i="60" s="1"/>
  <c r="H73" i="60"/>
  <c r="I73" i="60" s="1"/>
  <c r="H74" i="60"/>
  <c r="I74" i="60" s="1"/>
  <c r="H75" i="60"/>
  <c r="I75" i="60" s="1"/>
  <c r="H76" i="60"/>
  <c r="I76" i="60" s="1"/>
  <c r="H77" i="60"/>
  <c r="I77" i="60" s="1"/>
  <c r="H78" i="60" l="1"/>
  <c r="I78" i="60" s="1"/>
  <c r="I79" i="60" s="1"/>
  <c r="H79" i="60" l="1"/>
</calcChain>
</file>

<file path=xl/sharedStrings.xml><?xml version="1.0" encoding="utf-8"?>
<sst xmlns="http://schemas.openxmlformats.org/spreadsheetml/2006/main" count="329" uniqueCount="133">
  <si>
    <t>Ед. изм</t>
  </si>
  <si>
    <t>Примечание</t>
  </si>
  <si>
    <t>2</t>
  </si>
  <si>
    <t>3</t>
  </si>
  <si>
    <t>10</t>
  </si>
  <si>
    <t>МП</t>
  </si>
  <si>
    <t>12</t>
  </si>
  <si>
    <t>5</t>
  </si>
  <si>
    <t>ПАО "Уфаоргсинтез"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</si>
  <si>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без НДС</t>
    </r>
  </si>
  <si>
    <t>7</t>
  </si>
  <si>
    <r>
      <t xml:space="preserve">Цена за ед., руб., </t>
    </r>
    <r>
      <rPr>
        <b/>
        <u/>
        <sz val="10"/>
        <rFont val="Times New Roman"/>
        <family val="1"/>
        <charset val="204"/>
      </rPr>
      <t>без НДС</t>
    </r>
    <r>
      <rPr>
        <b/>
        <sz val="10"/>
        <rFont val="Times New Roman"/>
        <family val="1"/>
        <charset val="204"/>
      </rPr>
      <t xml:space="preserve"> </t>
    </r>
  </si>
  <si>
    <t>Условия отгрузки</t>
  </si>
  <si>
    <t>Сроки вывоза невостребованных МТР (ОС)</t>
  </si>
  <si>
    <t>4</t>
  </si>
  <si>
    <t>6</t>
  </si>
  <si>
    <t>11</t>
  </si>
  <si>
    <t>Кол-во</t>
  </si>
  <si>
    <t>ПИСЬМО О ПОДАЧЕ ЗАЯВКИ</t>
  </si>
  <si>
    <t>№ ________ от "____"________________ 20___ г.</t>
  </si>
  <si>
    <r>
      <rPr>
        <i/>
        <sz val="10"/>
        <color rgb="FF0070C0"/>
        <rFont val="Times New Roman"/>
        <family val="1"/>
        <charset val="204"/>
      </rPr>
      <t>(указать полное наименование Участника процедурs реализации с указанием организационно-правовой формы</t>
    </r>
    <r>
      <rPr>
        <sz val="10"/>
        <color theme="1"/>
        <rFont val="Times New Roman"/>
        <family val="1"/>
        <charset val="204"/>
      </rPr>
      <t xml:space="preserve">), расположенное по адресу </t>
    </r>
    <r>
      <rPr>
        <i/>
        <sz val="10"/>
        <color rgb="FF0070C0"/>
        <rFont val="Times New Roman"/>
        <family val="1"/>
        <charset val="204"/>
      </rPr>
      <t>(указать фактический адрес Участника закупки)</t>
    </r>
    <r>
      <rPr>
        <sz val="10"/>
        <color theme="1"/>
        <rFont val="Times New Roman"/>
        <family val="1"/>
        <charset val="204"/>
      </rPr>
      <t>, предлагает заключить Договор купли-продажи со следующими основными условиями:</t>
    </r>
  </si>
  <si>
    <t xml:space="preserve">Примечания для участников: </t>
  </si>
  <si>
    <t xml:space="preserve">     Подавая заявку, подтверждаем:</t>
  </si>
  <si>
    <t xml:space="preserve">     − готовность соблюдать стандарты ПАО «НК «Роснефть», размещенные на сайте ПАО «НК «Роснефть» по адресу: www.rosneft.ru и/или приложенные к проекту договора;</t>
  </si>
  <si>
    <t xml:space="preserve">     − что подаваемая заявка является настоящей, что она не была согласована с иными участниками процедуры реализации и, что она подана с намерением принять предложение</t>
  </si>
  <si>
    <t xml:space="preserve">     Настоящая заявка на участие в процедуре реализации имеет правовой статус оферты и действует 3 месяца с даты окончания срока подачи заявок.</t>
  </si>
  <si>
    <t>Условие оплаты:</t>
  </si>
  <si>
    <t>Условия опциона:</t>
  </si>
  <si>
    <t>Общая сумма предложений участника:</t>
  </si>
  <si>
    <t>(указать при наличии)</t>
  </si>
  <si>
    <t>(указать краткое наименование)</t>
  </si>
  <si>
    <t>Номер и наименование процедуры реализации:</t>
  </si>
  <si>
    <t>(должность руководителя, основания полномочий)</t>
  </si>
  <si>
    <t>(подпись)</t>
  </si>
  <si>
    <t xml:space="preserve"> (ФИО)</t>
  </si>
  <si>
    <r>
      <t>о заключении договора в случае признания</t>
    </r>
    <r>
      <rPr>
        <i/>
        <sz val="10"/>
        <color theme="4"/>
        <rFont val="Times New Roman"/>
        <family val="1"/>
        <charset val="204"/>
      </rPr>
      <t xml:space="preserve"> </t>
    </r>
    <r>
      <rPr>
        <i/>
        <sz val="10"/>
        <color theme="3" tint="0.39997558519241921"/>
        <rFont val="Times New Roman"/>
        <family val="1"/>
        <charset val="204"/>
      </rPr>
      <t>(указать краткое наименование Участника процедуры реализации)</t>
    </r>
    <r>
      <rPr>
        <sz val="10"/>
        <color theme="1"/>
        <rFont val="Times New Roman"/>
        <family val="1"/>
        <charset val="204"/>
      </rPr>
      <t xml:space="preserve"> победителем процедуры реализации и заключить договор;</t>
    </r>
  </si>
  <si>
    <t>Наименование Участника:</t>
  </si>
  <si>
    <t>ИНН (или иной идентификационный номер) Участника:</t>
  </si>
  <si>
    <t>1. Форма включается в коммерческую часть заявки.</t>
  </si>
  <si>
    <t>2. Поля, выделенные серым цветом заполняются участником.</t>
  </si>
  <si>
    <t>3. Форма должна быть подписана руководителем участника или уполномоченным им лицоми и скреплена оттиском печати (при наличии).</t>
  </si>
  <si>
    <t>4. Предложение участника как в отсканированном виде, так и в Excel-формате предоставляется одновременно с заявкой посредством ЭТП. В случае предоставления заявки на участие в запечатанном конверте Предложение участника предоставляется на электронном носителе как в отсканированном виде, так и в Excel-формате путем вложения в конверт с заявкой.</t>
  </si>
  <si>
    <t>5. Приведенные в данном коммерческом предложении условия будут включены в Договор, заключаемый по результатам процедуры реализации.</t>
  </si>
  <si>
    <t>Наименование МТР (ОС)</t>
  </si>
  <si>
    <t xml:space="preserve">     − соответствие всем требованиям, предъявляемым к Участникам, которые указаны в п.6 Извещения о проведении процедуры реализации .</t>
  </si>
  <si>
    <r>
      <t xml:space="preserve">     Изучив Извещение и Документацию о процедуре реализации и принимая установленные в них требования и условия процедуры реализации, настоящим подаем заявку на участие в указанной процедуре реализации и сообщаем о себе следующие сведения:</t>
    </r>
    <r>
      <rPr>
        <i/>
        <sz val="10"/>
        <color rgb="FF0070C0"/>
        <rFont val="Times New Roman"/>
        <family val="1"/>
        <charset val="204"/>
      </rPr>
      <t/>
    </r>
  </si>
  <si>
    <t>Базис поставки – г. Уфа, ПАО «Уфаоргсинтез».
МТР передаются Покупателю на складе Продавца, в месте нахождения МТР, путем выборки МТР Покупателем.</t>
  </si>
  <si>
    <t>В течение 60 рабочих дней с момента поступления на расчетный счет Продавца оплаты в размере 100% общей стоимости МТР.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</si>
  <si>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</si>
  <si>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Допустимо отклонение количества Товара в сторону уменьшения или увеличения не более чем на 30% от указанного количества Товара</t>
  </si>
  <si>
    <t>№ п/п</t>
  </si>
  <si>
    <t>1</t>
  </si>
  <si>
    <t>9</t>
  </si>
  <si>
    <t>шт</t>
  </si>
  <si>
    <t>Ставка НДС, %</t>
  </si>
  <si>
    <r>
      <t xml:space="preserve">Стоимость, 
рублей, </t>
    </r>
    <r>
      <rPr>
        <b/>
        <u/>
        <sz val="10"/>
        <rFont val="Times New Roman"/>
        <family val="1"/>
        <charset val="204"/>
      </rPr>
      <t>с НДС</t>
    </r>
  </si>
  <si>
    <t>Инв. номер</t>
  </si>
  <si>
    <t>8</t>
  </si>
  <si>
    <t>Литьевая форма "Трубка к лейке"</t>
  </si>
  <si>
    <t>Зарядный выпрямитель ЕПК 80/60</t>
  </si>
  <si>
    <t>13846-1</t>
  </si>
  <si>
    <t>13846-3</t>
  </si>
  <si>
    <t>Преобразователь частоты, 90 квт, VLТ5122</t>
  </si>
  <si>
    <t>Преобразователь частоты  VLТ 5122</t>
  </si>
  <si>
    <t>13846-2</t>
  </si>
  <si>
    <t>Литьевая форма "Разбрызгиватель"</t>
  </si>
  <si>
    <t>10104-1</t>
  </si>
  <si>
    <t>Прессформа "Ведро 6Л"</t>
  </si>
  <si>
    <t>Литьевая форма "Лейка"</t>
  </si>
  <si>
    <t>Прессформа на изделие "Крышка"</t>
  </si>
  <si>
    <t>Прессформа "Ведро" N1</t>
  </si>
  <si>
    <t>Эл. кран балка  т. №1</t>
  </si>
  <si>
    <t>Эл. кран балка  т. №2</t>
  </si>
  <si>
    <t>Эл. кран балка  т. №3</t>
  </si>
  <si>
    <t>Плёночная машина УРП-1500  т. №6</t>
  </si>
  <si>
    <t>Агрегат выдувной АВ-9 N38 т.№33</t>
  </si>
  <si>
    <t>Термопл/авт. КUАSI 1700/400 т.№36</t>
  </si>
  <si>
    <t>Приспособление для обрезки лейки</t>
  </si>
  <si>
    <t>Головка кольцевая УРП-1500-6 в к-те</t>
  </si>
  <si>
    <t>Установка по производству рукав. пленки УРП-1500</t>
  </si>
  <si>
    <t>Экструз. линия пол. плёнки  т. №8</t>
  </si>
  <si>
    <t>Прессформа "ТАЗ  12Л"</t>
  </si>
  <si>
    <t>Установка по производству рукав. пленки УРП-1500-3</t>
  </si>
  <si>
    <t>Плёночная машина УРП-1500-6  т. №4</t>
  </si>
  <si>
    <t>Выдувной автомат "Ходос"   т.№20</t>
  </si>
  <si>
    <t>Флексографическая установка</t>
  </si>
  <si>
    <t>Машина намоточная</t>
  </si>
  <si>
    <t>Электроталь ГП=2 тн</t>
  </si>
  <si>
    <t>8068-1</t>
  </si>
  <si>
    <t>Плёночная машина "Трузиома"  т. №9</t>
  </si>
  <si>
    <t>8976-1</t>
  </si>
  <si>
    <t>Выдувной агрегат 04141/Р2  т.№19</t>
  </si>
  <si>
    <t>7440-1</t>
  </si>
  <si>
    <t>Термопластавтомат У100Е-D т.№25</t>
  </si>
  <si>
    <t>Термопластавтомат У220Е-D  т.№27</t>
  </si>
  <si>
    <t>Термопл/авт. Белматик В-630  т.№17</t>
  </si>
  <si>
    <t>9132-1</t>
  </si>
  <si>
    <t>Плёночная машина УРП-1500-6  т. №1-дооборудование</t>
  </si>
  <si>
    <t>9312-2</t>
  </si>
  <si>
    <t>Экструдер для пр-ва полипроп. плёнки</t>
  </si>
  <si>
    <t>Лифт грузовой</t>
  </si>
  <si>
    <t>Плёночная машина УРП-1500-6  т. №4-дооборудование</t>
  </si>
  <si>
    <t>9410-1</t>
  </si>
  <si>
    <t>8068-2</t>
  </si>
  <si>
    <t>Литьевая форма для крышек</t>
  </si>
  <si>
    <t>Прессформа "Канистра (пробки)"</t>
  </si>
  <si>
    <t>Прессформа "Бидон V-4Л"</t>
  </si>
  <si>
    <t>Прессформа "Бидон V-6Л"</t>
  </si>
  <si>
    <t>Сварочный автомат ДВ-601  т. №42</t>
  </si>
  <si>
    <t>Прессформа "Канистра 5л"</t>
  </si>
  <si>
    <t>Сварочный автомат ДВ-601  т.№46</t>
  </si>
  <si>
    <t>Сварочный автомат ДВ-802  т.№47</t>
  </si>
  <si>
    <t>Термопластавт КУАSI 800-250Т.N21</t>
  </si>
  <si>
    <t>Плёночная машина УРП-1500-6  т. №1</t>
  </si>
  <si>
    <t>9312-1</t>
  </si>
  <si>
    <t>Прессформа "Лейка"</t>
  </si>
  <si>
    <t>Ковш</t>
  </si>
  <si>
    <t>Прессформа "Канистра 5Л"</t>
  </si>
  <si>
    <t>Прессформа "Крышка к бидону"</t>
  </si>
  <si>
    <t>Прессформа "Тазик 6Л"</t>
  </si>
  <si>
    <t>Прессформа "Ручка к ведру"</t>
  </si>
  <si>
    <t>Втулкорезка PR-1300</t>
  </si>
  <si>
    <t>Экструзионная линия Е1-90  т. №13</t>
  </si>
  <si>
    <t>7359-1</t>
  </si>
  <si>
    <t>Экструзионная линия Е1-90  т. №11</t>
  </si>
  <si>
    <t>7358-1</t>
  </si>
  <si>
    <t>Холодильная установка МВТ-10</t>
  </si>
  <si>
    <t>9444-1</t>
  </si>
  <si>
    <t>9443-1</t>
  </si>
  <si>
    <t>Термопластавтомат У220Е-D т.№26</t>
  </si>
  <si>
    <t>Термопластавтомат "Белматик 2600/420"  т. №23</t>
  </si>
  <si>
    <t>10188-1</t>
  </si>
  <si>
    <t>№ №03-25 «Оборудование для производства товаров народного потребления»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</si>
</sst>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_ ;[Red]\-#,##0.00\ 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theme="4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3" fillId="0" borderId="0"/>
    <xf numFmtId="0" fontId="9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65" fontId="5" fillId="4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4" fontId="2" fillId="0" borderId="0" xfId="0" applyNumberFormat="1" applyFont="1" applyProtection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4" fontId="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 vertical="center"/>
    </xf>
    <xf numFmtId="0" fontId="11" fillId="5" borderId="0" xfId="0" applyFont="1" applyFill="1" applyAlignment="1" applyProtection="1">
      <alignment vertical="center"/>
      <protection locked="0"/>
    </xf>
    <xf numFmtId="166" fontId="2" fillId="5" borderId="1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12" fillId="0" borderId="7" xfId="0" applyFont="1" applyBorder="1" applyAlignment="1" applyProtection="1">
      <alignment horizontal="center" vertical="center"/>
    </xf>
    <xf numFmtId="166" fontId="2" fillId="0" borderId="1" xfId="1" applyNumberFormat="1" applyFont="1" applyFill="1" applyBorder="1" applyAlignment="1" applyProtection="1">
      <alignment horizontal="right" vertical="center" wrapText="1"/>
    </xf>
    <xf numFmtId="166" fontId="2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49" fontId="2" fillId="0" borderId="8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1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/>
      <protection locked="0"/>
    </xf>
    <xf numFmtId="0" fontId="2" fillId="5" borderId="8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0" xfId="0" applyFill="1" applyAlignment="1" applyProtection="1">
      <alignment horizontal="left" vertical="center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 29" xfId="4"/>
    <cellStyle name="Обычный 3" xfId="2"/>
    <cellStyle name="Финансовый" xfId="1" builtinId="3"/>
  </cellStyles>
  <dxfs count="0"/>
  <tableStyles count="0" defaultTableStyle="TableStyleMedium2" defaultPivotStyle="PivotStyleLight16"/>
  <colors>
    <mruColors>
      <color rgb="FFB8B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113"/>
  <sheetViews>
    <sheetView tabSelected="1" view="pageBreakPreview" zoomScale="70" zoomScaleNormal="70" zoomScaleSheetLayoutView="7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A86" sqref="A86:L86"/>
    </sheetView>
  </sheetViews>
  <sheetFormatPr defaultColWidth="9.28515625" defaultRowHeight="12.75" x14ac:dyDescent="0.2"/>
  <cols>
    <col min="1" max="1" width="4.28515625" style="1" customWidth="1"/>
    <col min="2" max="2" width="52.28515625" style="1" customWidth="1"/>
    <col min="3" max="3" width="9.5703125" style="1" customWidth="1"/>
    <col min="4" max="4" width="5.5703125" style="1" customWidth="1"/>
    <col min="5" max="5" width="6.140625" style="10" customWidth="1"/>
    <col min="6" max="6" width="17.5703125" style="10" customWidth="1"/>
    <col min="7" max="7" width="10.7109375" style="36" bestFit="1" customWidth="1"/>
    <col min="8" max="8" width="16.28515625" style="3" customWidth="1"/>
    <col min="9" max="9" width="19.28515625" style="3" customWidth="1"/>
    <col min="10" max="10" width="53.7109375" style="5" customWidth="1"/>
    <col min="11" max="11" width="46.7109375" style="5" customWidth="1"/>
    <col min="12" max="12" width="18.5703125" style="1" customWidth="1"/>
    <col min="13" max="16384" width="9.28515625" style="2"/>
  </cols>
  <sheetData>
    <row r="1" spans="1:12" x14ac:dyDescent="0.2">
      <c r="C1" s="10"/>
      <c r="E1" s="17" t="s">
        <v>36</v>
      </c>
      <c r="F1" s="33" t="s">
        <v>30</v>
      </c>
      <c r="G1" s="33"/>
    </row>
    <row r="2" spans="1:12" x14ac:dyDescent="0.2">
      <c r="C2" s="10"/>
      <c r="E2" s="17" t="s">
        <v>37</v>
      </c>
      <c r="F2" s="33" t="s">
        <v>29</v>
      </c>
      <c r="G2" s="33"/>
    </row>
    <row r="3" spans="1:12" x14ac:dyDescent="0.2">
      <c r="C3" s="10"/>
      <c r="E3" s="17" t="s">
        <v>31</v>
      </c>
      <c r="F3" s="5" t="s">
        <v>132</v>
      </c>
      <c r="G3" s="5"/>
    </row>
    <row r="6" spans="1:12" x14ac:dyDescent="0.2">
      <c r="A6" s="54" t="s">
        <v>18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8" spans="1:12" x14ac:dyDescent="0.2">
      <c r="A8" s="62" t="s">
        <v>19</v>
      </c>
      <c r="B8" s="62"/>
      <c r="C8" s="62"/>
      <c r="D8" s="62"/>
      <c r="E8" s="62"/>
      <c r="L8" s="47" t="s">
        <v>8</v>
      </c>
    </row>
    <row r="9" spans="1:12" x14ac:dyDescent="0.2">
      <c r="A9" s="10"/>
      <c r="B9" s="36"/>
      <c r="C9" s="10"/>
    </row>
    <row r="10" spans="1:12" x14ac:dyDescent="0.2">
      <c r="A10" s="10"/>
      <c r="B10" s="36"/>
      <c r="C10" s="10"/>
    </row>
    <row r="11" spans="1:12" ht="26.25" customHeight="1" x14ac:dyDescent="0.2">
      <c r="A11" s="55" t="s">
        <v>45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</row>
    <row r="12" spans="1:12" ht="26.25" customHeight="1" x14ac:dyDescent="0.2">
      <c r="A12" s="61" t="s">
        <v>20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</row>
    <row r="13" spans="1:12" s="6" customFormat="1" ht="69.75" customHeight="1" x14ac:dyDescent="0.25">
      <c r="A13" s="12" t="s">
        <v>50</v>
      </c>
      <c r="B13" s="12" t="s">
        <v>43</v>
      </c>
      <c r="C13" s="12" t="s">
        <v>56</v>
      </c>
      <c r="D13" s="12" t="s">
        <v>0</v>
      </c>
      <c r="E13" s="12" t="s">
        <v>17</v>
      </c>
      <c r="F13" s="12" t="s">
        <v>11</v>
      </c>
      <c r="G13" s="13" t="s">
        <v>54</v>
      </c>
      <c r="H13" s="13" t="s">
        <v>9</v>
      </c>
      <c r="I13" s="13" t="s">
        <v>55</v>
      </c>
      <c r="J13" s="12" t="s">
        <v>12</v>
      </c>
      <c r="K13" s="12" t="s">
        <v>13</v>
      </c>
      <c r="L13" s="12" t="s">
        <v>1</v>
      </c>
    </row>
    <row r="14" spans="1:12" s="7" customFormat="1" x14ac:dyDescent="0.25">
      <c r="A14" s="14" t="s">
        <v>51</v>
      </c>
      <c r="B14" s="14" t="s">
        <v>2</v>
      </c>
      <c r="C14" s="14" t="s">
        <v>3</v>
      </c>
      <c r="D14" s="14" t="s">
        <v>14</v>
      </c>
      <c r="E14" s="14" t="s">
        <v>7</v>
      </c>
      <c r="F14" s="14" t="s">
        <v>15</v>
      </c>
      <c r="G14" s="14" t="s">
        <v>10</v>
      </c>
      <c r="H14" s="14" t="s">
        <v>57</v>
      </c>
      <c r="I14" s="14" t="s">
        <v>52</v>
      </c>
      <c r="J14" s="14" t="s">
        <v>4</v>
      </c>
      <c r="K14" s="14" t="s">
        <v>16</v>
      </c>
      <c r="L14" s="14" t="s">
        <v>6</v>
      </c>
    </row>
    <row r="15" spans="1:12" s="9" customFormat="1" ht="38.25" x14ac:dyDescent="0.25">
      <c r="A15" s="45">
        <v>1</v>
      </c>
      <c r="B15" s="39" t="s">
        <v>58</v>
      </c>
      <c r="C15" s="46">
        <v>40355</v>
      </c>
      <c r="D15" s="44" t="s">
        <v>53</v>
      </c>
      <c r="E15" s="38">
        <v>1</v>
      </c>
      <c r="F15" s="42"/>
      <c r="G15" s="42">
        <v>20</v>
      </c>
      <c r="H15" s="41">
        <f t="shared" ref="H15:H77" si="0">IFERROR(F15*E15,"")</f>
        <v>0</v>
      </c>
      <c r="I15" s="41">
        <f>IFERROR(ROUND(H15*(1+G15/100),2),"")</f>
        <v>0</v>
      </c>
      <c r="J15" s="11" t="s">
        <v>46</v>
      </c>
      <c r="K15" s="11" t="s">
        <v>47</v>
      </c>
      <c r="L15" s="43"/>
    </row>
    <row r="16" spans="1:12" s="9" customFormat="1" ht="38.25" x14ac:dyDescent="0.25">
      <c r="A16" s="45">
        <v>2</v>
      </c>
      <c r="B16" s="39" t="s">
        <v>59</v>
      </c>
      <c r="C16" s="46" t="s">
        <v>60</v>
      </c>
      <c r="D16" s="44" t="s">
        <v>53</v>
      </c>
      <c r="E16" s="38">
        <v>1</v>
      </c>
      <c r="F16" s="42"/>
      <c r="G16" s="42">
        <v>20</v>
      </c>
      <c r="H16" s="41">
        <f t="shared" si="0"/>
        <v>0</v>
      </c>
      <c r="I16" s="41">
        <f t="shared" ref="I16:I78" si="1">IFERROR(ROUND(H16*(1+G16/100),2),"")</f>
        <v>0</v>
      </c>
      <c r="J16" s="11" t="s">
        <v>46</v>
      </c>
      <c r="K16" s="11" t="s">
        <v>47</v>
      </c>
      <c r="L16" s="43"/>
    </row>
    <row r="17" spans="1:12" s="9" customFormat="1" ht="38.25" x14ac:dyDescent="0.25">
      <c r="A17" s="45">
        <v>3</v>
      </c>
      <c r="B17" s="39" t="s">
        <v>59</v>
      </c>
      <c r="C17" s="46" t="s">
        <v>61</v>
      </c>
      <c r="D17" s="44" t="s">
        <v>53</v>
      </c>
      <c r="E17" s="38">
        <v>1</v>
      </c>
      <c r="F17" s="42"/>
      <c r="G17" s="42">
        <v>20</v>
      </c>
      <c r="H17" s="41">
        <f t="shared" si="0"/>
        <v>0</v>
      </c>
      <c r="I17" s="41">
        <f t="shared" si="1"/>
        <v>0</v>
      </c>
      <c r="J17" s="11" t="s">
        <v>46</v>
      </c>
      <c r="K17" s="11" t="s">
        <v>47</v>
      </c>
      <c r="L17" s="43"/>
    </row>
    <row r="18" spans="1:12" s="9" customFormat="1" ht="38.25" x14ac:dyDescent="0.25">
      <c r="A18" s="45">
        <v>4</v>
      </c>
      <c r="B18" s="39" t="s">
        <v>62</v>
      </c>
      <c r="C18" s="46">
        <v>77552</v>
      </c>
      <c r="D18" s="44" t="s">
        <v>53</v>
      </c>
      <c r="E18" s="38">
        <v>1</v>
      </c>
      <c r="F18" s="42"/>
      <c r="G18" s="42">
        <v>20</v>
      </c>
      <c r="H18" s="41">
        <f t="shared" si="0"/>
        <v>0</v>
      </c>
      <c r="I18" s="41">
        <f t="shared" si="1"/>
        <v>0</v>
      </c>
      <c r="J18" s="11" t="s">
        <v>46</v>
      </c>
      <c r="K18" s="11" t="s">
        <v>47</v>
      </c>
      <c r="L18" s="43"/>
    </row>
    <row r="19" spans="1:12" s="9" customFormat="1" ht="38.25" x14ac:dyDescent="0.25">
      <c r="A19" s="45">
        <v>5</v>
      </c>
      <c r="B19" s="39" t="s">
        <v>63</v>
      </c>
      <c r="C19" s="46">
        <v>77553</v>
      </c>
      <c r="D19" s="44" t="s">
        <v>53</v>
      </c>
      <c r="E19" s="38">
        <v>1</v>
      </c>
      <c r="F19" s="42"/>
      <c r="G19" s="42">
        <v>20</v>
      </c>
      <c r="H19" s="41">
        <f t="shared" si="0"/>
        <v>0</v>
      </c>
      <c r="I19" s="41">
        <f t="shared" si="1"/>
        <v>0</v>
      </c>
      <c r="J19" s="11" t="s">
        <v>46</v>
      </c>
      <c r="K19" s="11" t="s">
        <v>47</v>
      </c>
      <c r="L19" s="43"/>
    </row>
    <row r="20" spans="1:12" s="9" customFormat="1" ht="38.25" x14ac:dyDescent="0.25">
      <c r="A20" s="45">
        <v>6</v>
      </c>
      <c r="B20" s="39" t="s">
        <v>59</v>
      </c>
      <c r="C20" s="46" t="s">
        <v>64</v>
      </c>
      <c r="D20" s="44" t="s">
        <v>53</v>
      </c>
      <c r="E20" s="38">
        <v>1</v>
      </c>
      <c r="F20" s="42"/>
      <c r="G20" s="42">
        <v>20</v>
      </c>
      <c r="H20" s="41">
        <f t="shared" si="0"/>
        <v>0</v>
      </c>
      <c r="I20" s="41">
        <f t="shared" si="1"/>
        <v>0</v>
      </c>
      <c r="J20" s="11" t="s">
        <v>46</v>
      </c>
      <c r="K20" s="11" t="s">
        <v>47</v>
      </c>
      <c r="L20" s="43"/>
    </row>
    <row r="21" spans="1:12" s="9" customFormat="1" ht="38.25" x14ac:dyDescent="0.25">
      <c r="A21" s="45">
        <v>7</v>
      </c>
      <c r="B21" s="39" t="s">
        <v>65</v>
      </c>
      <c r="C21" s="46" t="s">
        <v>66</v>
      </c>
      <c r="D21" s="44" t="s">
        <v>53</v>
      </c>
      <c r="E21" s="38">
        <v>1</v>
      </c>
      <c r="F21" s="42"/>
      <c r="G21" s="42">
        <v>20</v>
      </c>
      <c r="H21" s="41">
        <f t="shared" si="0"/>
        <v>0</v>
      </c>
      <c r="I21" s="41">
        <f t="shared" si="1"/>
        <v>0</v>
      </c>
      <c r="J21" s="11" t="s">
        <v>46</v>
      </c>
      <c r="K21" s="11" t="s">
        <v>47</v>
      </c>
      <c r="L21" s="43"/>
    </row>
    <row r="22" spans="1:12" s="9" customFormat="1" ht="38.25" x14ac:dyDescent="0.25">
      <c r="A22" s="45">
        <v>8</v>
      </c>
      <c r="B22" s="39" t="s">
        <v>67</v>
      </c>
      <c r="C22" s="46">
        <v>10250</v>
      </c>
      <c r="D22" s="44" t="s">
        <v>53</v>
      </c>
      <c r="E22" s="38">
        <v>1</v>
      </c>
      <c r="F22" s="42"/>
      <c r="G22" s="42">
        <v>20</v>
      </c>
      <c r="H22" s="41">
        <f t="shared" si="0"/>
        <v>0</v>
      </c>
      <c r="I22" s="41">
        <f t="shared" si="1"/>
        <v>0</v>
      </c>
      <c r="J22" s="11" t="s">
        <v>46</v>
      </c>
      <c r="K22" s="11" t="s">
        <v>47</v>
      </c>
      <c r="L22" s="43"/>
    </row>
    <row r="23" spans="1:12" s="9" customFormat="1" ht="38.25" x14ac:dyDescent="0.25">
      <c r="A23" s="45">
        <v>9</v>
      </c>
      <c r="B23" s="39" t="s">
        <v>68</v>
      </c>
      <c r="C23" s="46">
        <v>10269</v>
      </c>
      <c r="D23" s="44" t="s">
        <v>53</v>
      </c>
      <c r="E23" s="38">
        <v>1</v>
      </c>
      <c r="F23" s="42"/>
      <c r="G23" s="42">
        <v>20</v>
      </c>
      <c r="H23" s="41">
        <f t="shared" si="0"/>
        <v>0</v>
      </c>
      <c r="I23" s="41">
        <f t="shared" si="1"/>
        <v>0</v>
      </c>
      <c r="J23" s="11" t="s">
        <v>46</v>
      </c>
      <c r="K23" s="11" t="s">
        <v>47</v>
      </c>
      <c r="L23" s="43"/>
    </row>
    <row r="24" spans="1:12" s="9" customFormat="1" ht="38.25" x14ac:dyDescent="0.25">
      <c r="A24" s="45">
        <v>10</v>
      </c>
      <c r="B24" s="39" t="s">
        <v>69</v>
      </c>
      <c r="C24" s="46">
        <v>10256</v>
      </c>
      <c r="D24" s="44" t="s">
        <v>53</v>
      </c>
      <c r="E24" s="38">
        <v>1</v>
      </c>
      <c r="F24" s="42"/>
      <c r="G24" s="42">
        <v>20</v>
      </c>
      <c r="H24" s="41">
        <f t="shared" si="0"/>
        <v>0</v>
      </c>
      <c r="I24" s="41">
        <f t="shared" si="1"/>
        <v>0</v>
      </c>
      <c r="J24" s="11" t="s">
        <v>46</v>
      </c>
      <c r="K24" s="11" t="s">
        <v>47</v>
      </c>
      <c r="L24" s="43"/>
    </row>
    <row r="25" spans="1:12" s="9" customFormat="1" ht="38.25" x14ac:dyDescent="0.25">
      <c r="A25" s="45">
        <v>11</v>
      </c>
      <c r="B25" s="39" t="s">
        <v>70</v>
      </c>
      <c r="C25" s="46">
        <v>10271</v>
      </c>
      <c r="D25" s="44" t="s">
        <v>53</v>
      </c>
      <c r="E25" s="38">
        <v>1</v>
      </c>
      <c r="F25" s="42"/>
      <c r="G25" s="42">
        <v>20</v>
      </c>
      <c r="H25" s="41">
        <f t="shared" si="0"/>
        <v>0</v>
      </c>
      <c r="I25" s="41">
        <f t="shared" si="1"/>
        <v>0</v>
      </c>
      <c r="J25" s="11" t="s">
        <v>46</v>
      </c>
      <c r="K25" s="11" t="s">
        <v>47</v>
      </c>
      <c r="L25" s="43"/>
    </row>
    <row r="26" spans="1:12" s="9" customFormat="1" ht="38.25" x14ac:dyDescent="0.25">
      <c r="A26" s="45">
        <v>12</v>
      </c>
      <c r="B26" s="39" t="s">
        <v>71</v>
      </c>
      <c r="C26" s="46">
        <v>13791</v>
      </c>
      <c r="D26" s="44" t="s">
        <v>53</v>
      </c>
      <c r="E26" s="38">
        <v>1</v>
      </c>
      <c r="F26" s="42"/>
      <c r="G26" s="42">
        <v>20</v>
      </c>
      <c r="H26" s="41">
        <f t="shared" si="0"/>
        <v>0</v>
      </c>
      <c r="I26" s="41">
        <f t="shared" si="1"/>
        <v>0</v>
      </c>
      <c r="J26" s="11" t="s">
        <v>46</v>
      </c>
      <c r="K26" s="11" t="s">
        <v>47</v>
      </c>
      <c r="L26" s="43"/>
    </row>
    <row r="27" spans="1:12" s="9" customFormat="1" ht="38.25" x14ac:dyDescent="0.25">
      <c r="A27" s="45">
        <v>13</v>
      </c>
      <c r="B27" s="39" t="s">
        <v>72</v>
      </c>
      <c r="C27" s="46">
        <v>13792</v>
      </c>
      <c r="D27" s="44" t="s">
        <v>53</v>
      </c>
      <c r="E27" s="38">
        <v>1</v>
      </c>
      <c r="F27" s="42"/>
      <c r="G27" s="42">
        <v>20</v>
      </c>
      <c r="H27" s="41">
        <f t="shared" si="0"/>
        <v>0</v>
      </c>
      <c r="I27" s="41">
        <f t="shared" si="1"/>
        <v>0</v>
      </c>
      <c r="J27" s="11" t="s">
        <v>46</v>
      </c>
      <c r="K27" s="11" t="s">
        <v>47</v>
      </c>
      <c r="L27" s="43"/>
    </row>
    <row r="28" spans="1:12" s="9" customFormat="1" ht="38.25" x14ac:dyDescent="0.25">
      <c r="A28" s="45">
        <v>14</v>
      </c>
      <c r="B28" s="39" t="s">
        <v>73</v>
      </c>
      <c r="C28" s="46">
        <v>13793</v>
      </c>
      <c r="D28" s="44" t="s">
        <v>53</v>
      </c>
      <c r="E28" s="38">
        <v>1</v>
      </c>
      <c r="F28" s="42"/>
      <c r="G28" s="42">
        <v>20</v>
      </c>
      <c r="H28" s="41">
        <f t="shared" si="0"/>
        <v>0</v>
      </c>
      <c r="I28" s="41">
        <f t="shared" si="1"/>
        <v>0</v>
      </c>
      <c r="J28" s="11" t="s">
        <v>46</v>
      </c>
      <c r="K28" s="11" t="s">
        <v>47</v>
      </c>
      <c r="L28" s="43"/>
    </row>
    <row r="29" spans="1:12" s="9" customFormat="1" ht="38.25" x14ac:dyDescent="0.25">
      <c r="A29" s="45">
        <v>15</v>
      </c>
      <c r="B29" s="39" t="s">
        <v>74</v>
      </c>
      <c r="C29" s="46">
        <v>13796</v>
      </c>
      <c r="D29" s="44" t="s">
        <v>53</v>
      </c>
      <c r="E29" s="38">
        <v>1</v>
      </c>
      <c r="F29" s="42"/>
      <c r="G29" s="42">
        <v>20</v>
      </c>
      <c r="H29" s="41">
        <f t="shared" si="0"/>
        <v>0</v>
      </c>
      <c r="I29" s="41">
        <f t="shared" si="1"/>
        <v>0</v>
      </c>
      <c r="J29" s="11" t="s">
        <v>46</v>
      </c>
      <c r="K29" s="11" t="s">
        <v>47</v>
      </c>
      <c r="L29" s="43"/>
    </row>
    <row r="30" spans="1:12" s="9" customFormat="1" ht="38.25" x14ac:dyDescent="0.25">
      <c r="A30" s="45">
        <v>16</v>
      </c>
      <c r="B30" s="39" t="s">
        <v>75</v>
      </c>
      <c r="C30" s="46">
        <v>15578</v>
      </c>
      <c r="D30" s="44" t="s">
        <v>53</v>
      </c>
      <c r="E30" s="38">
        <v>1</v>
      </c>
      <c r="F30" s="42"/>
      <c r="G30" s="42">
        <v>20</v>
      </c>
      <c r="H30" s="41">
        <f t="shared" si="0"/>
        <v>0</v>
      </c>
      <c r="I30" s="41">
        <f t="shared" si="1"/>
        <v>0</v>
      </c>
      <c r="J30" s="11" t="s">
        <v>46</v>
      </c>
      <c r="K30" s="11" t="s">
        <v>47</v>
      </c>
      <c r="L30" s="43"/>
    </row>
    <row r="31" spans="1:12" s="9" customFormat="1" ht="38.25" x14ac:dyDescent="0.25">
      <c r="A31" s="45">
        <v>17</v>
      </c>
      <c r="B31" s="39" t="s">
        <v>76</v>
      </c>
      <c r="C31" s="46">
        <v>15776</v>
      </c>
      <c r="D31" s="44" t="s">
        <v>53</v>
      </c>
      <c r="E31" s="38">
        <v>1</v>
      </c>
      <c r="F31" s="42"/>
      <c r="G31" s="42">
        <v>20</v>
      </c>
      <c r="H31" s="41">
        <f t="shared" si="0"/>
        <v>0</v>
      </c>
      <c r="I31" s="41">
        <f t="shared" si="1"/>
        <v>0</v>
      </c>
      <c r="J31" s="11" t="s">
        <v>46</v>
      </c>
      <c r="K31" s="11" t="s">
        <v>47</v>
      </c>
      <c r="L31" s="43"/>
    </row>
    <row r="32" spans="1:12" s="9" customFormat="1" ht="38.25" x14ac:dyDescent="0.25">
      <c r="A32" s="45">
        <v>18</v>
      </c>
      <c r="B32" s="39" t="s">
        <v>77</v>
      </c>
      <c r="C32" s="46">
        <v>40349</v>
      </c>
      <c r="D32" s="44" t="s">
        <v>53</v>
      </c>
      <c r="E32" s="38">
        <v>1</v>
      </c>
      <c r="F32" s="42"/>
      <c r="G32" s="42">
        <v>20</v>
      </c>
      <c r="H32" s="41">
        <f t="shared" si="0"/>
        <v>0</v>
      </c>
      <c r="I32" s="41">
        <f t="shared" si="1"/>
        <v>0</v>
      </c>
      <c r="J32" s="11" t="s">
        <v>46</v>
      </c>
      <c r="K32" s="11" t="s">
        <v>47</v>
      </c>
      <c r="L32" s="43"/>
    </row>
    <row r="33" spans="1:12" s="9" customFormat="1" ht="38.25" x14ac:dyDescent="0.25">
      <c r="A33" s="45">
        <v>19</v>
      </c>
      <c r="B33" s="39" t="s">
        <v>78</v>
      </c>
      <c r="C33" s="46">
        <v>57320</v>
      </c>
      <c r="D33" s="44" t="s">
        <v>53</v>
      </c>
      <c r="E33" s="38">
        <v>1</v>
      </c>
      <c r="F33" s="42"/>
      <c r="G33" s="42">
        <v>20</v>
      </c>
      <c r="H33" s="41">
        <f t="shared" si="0"/>
        <v>0</v>
      </c>
      <c r="I33" s="41">
        <f t="shared" si="1"/>
        <v>0</v>
      </c>
      <c r="J33" s="11" t="s">
        <v>46</v>
      </c>
      <c r="K33" s="11" t="s">
        <v>47</v>
      </c>
      <c r="L33" s="43"/>
    </row>
    <row r="34" spans="1:12" s="9" customFormat="1" ht="38.25" x14ac:dyDescent="0.25">
      <c r="A34" s="45">
        <v>20</v>
      </c>
      <c r="B34" s="39" t="s">
        <v>79</v>
      </c>
      <c r="C34" s="46">
        <v>69892</v>
      </c>
      <c r="D34" s="44" t="s">
        <v>53</v>
      </c>
      <c r="E34" s="38">
        <v>1</v>
      </c>
      <c r="F34" s="42"/>
      <c r="G34" s="42">
        <v>20</v>
      </c>
      <c r="H34" s="41">
        <f t="shared" si="0"/>
        <v>0</v>
      </c>
      <c r="I34" s="41">
        <f t="shared" si="1"/>
        <v>0</v>
      </c>
      <c r="J34" s="11" t="s">
        <v>46</v>
      </c>
      <c r="K34" s="11" t="s">
        <v>47</v>
      </c>
      <c r="L34" s="43"/>
    </row>
    <row r="35" spans="1:12" s="9" customFormat="1" ht="38.25" x14ac:dyDescent="0.25">
      <c r="A35" s="45">
        <v>21</v>
      </c>
      <c r="B35" s="39" t="s">
        <v>80</v>
      </c>
      <c r="C35" s="46">
        <v>7262</v>
      </c>
      <c r="D35" s="44" t="s">
        <v>53</v>
      </c>
      <c r="E35" s="38">
        <v>1</v>
      </c>
      <c r="F35" s="42"/>
      <c r="G35" s="42">
        <v>20</v>
      </c>
      <c r="H35" s="41">
        <f t="shared" si="0"/>
        <v>0</v>
      </c>
      <c r="I35" s="41">
        <f t="shared" si="1"/>
        <v>0</v>
      </c>
      <c r="J35" s="11" t="s">
        <v>46</v>
      </c>
      <c r="K35" s="11" t="s">
        <v>47</v>
      </c>
      <c r="L35" s="43"/>
    </row>
    <row r="36" spans="1:12" s="9" customFormat="1" ht="38.25" x14ac:dyDescent="0.25">
      <c r="A36" s="45">
        <v>22</v>
      </c>
      <c r="B36" s="39" t="s">
        <v>81</v>
      </c>
      <c r="C36" s="46">
        <v>60462</v>
      </c>
      <c r="D36" s="44" t="s">
        <v>53</v>
      </c>
      <c r="E36" s="38">
        <v>1</v>
      </c>
      <c r="F36" s="42"/>
      <c r="G36" s="42">
        <v>20</v>
      </c>
      <c r="H36" s="41">
        <f t="shared" si="0"/>
        <v>0</v>
      </c>
      <c r="I36" s="41">
        <f t="shared" si="1"/>
        <v>0</v>
      </c>
      <c r="J36" s="11" t="s">
        <v>46</v>
      </c>
      <c r="K36" s="11" t="s">
        <v>47</v>
      </c>
      <c r="L36" s="43"/>
    </row>
    <row r="37" spans="1:12" s="9" customFormat="1" ht="38.25" x14ac:dyDescent="0.25">
      <c r="A37" s="45">
        <v>23</v>
      </c>
      <c r="B37" s="39" t="s">
        <v>82</v>
      </c>
      <c r="C37" s="46">
        <v>77339</v>
      </c>
      <c r="D37" s="44" t="s">
        <v>53</v>
      </c>
      <c r="E37" s="38">
        <v>1</v>
      </c>
      <c r="F37" s="42"/>
      <c r="G37" s="42">
        <v>20</v>
      </c>
      <c r="H37" s="41">
        <f t="shared" si="0"/>
        <v>0</v>
      </c>
      <c r="I37" s="41">
        <f t="shared" si="1"/>
        <v>0</v>
      </c>
      <c r="J37" s="11" t="s">
        <v>46</v>
      </c>
      <c r="K37" s="11" t="s">
        <v>47</v>
      </c>
      <c r="L37" s="43"/>
    </row>
    <row r="38" spans="1:12" s="9" customFormat="1" ht="38.25" x14ac:dyDescent="0.25">
      <c r="A38" s="45">
        <v>24</v>
      </c>
      <c r="B38" s="39" t="s">
        <v>83</v>
      </c>
      <c r="C38" s="46">
        <v>9410</v>
      </c>
      <c r="D38" s="44" t="s">
        <v>53</v>
      </c>
      <c r="E38" s="38">
        <v>1</v>
      </c>
      <c r="F38" s="42"/>
      <c r="G38" s="42">
        <v>20</v>
      </c>
      <c r="H38" s="41">
        <f t="shared" si="0"/>
        <v>0</v>
      </c>
      <c r="I38" s="41">
        <f t="shared" si="1"/>
        <v>0</v>
      </c>
      <c r="J38" s="11" t="s">
        <v>46</v>
      </c>
      <c r="K38" s="11" t="s">
        <v>47</v>
      </c>
      <c r="L38" s="43"/>
    </row>
    <row r="39" spans="1:12" s="9" customFormat="1" ht="38.25" x14ac:dyDescent="0.25">
      <c r="A39" s="45">
        <v>25</v>
      </c>
      <c r="B39" s="39" t="s">
        <v>84</v>
      </c>
      <c r="C39" s="46">
        <v>8495</v>
      </c>
      <c r="D39" s="44" t="s">
        <v>53</v>
      </c>
      <c r="E39" s="38">
        <v>1</v>
      </c>
      <c r="F39" s="42"/>
      <c r="G39" s="42">
        <v>20</v>
      </c>
      <c r="H39" s="41">
        <f t="shared" si="0"/>
        <v>0</v>
      </c>
      <c r="I39" s="41">
        <f t="shared" si="1"/>
        <v>0</v>
      </c>
      <c r="J39" s="11" t="s">
        <v>46</v>
      </c>
      <c r="K39" s="11" t="s">
        <v>47</v>
      </c>
      <c r="L39" s="43"/>
    </row>
    <row r="40" spans="1:12" s="9" customFormat="1" ht="38.25" x14ac:dyDescent="0.25">
      <c r="A40" s="45">
        <v>26</v>
      </c>
      <c r="B40" s="39" t="s">
        <v>85</v>
      </c>
      <c r="C40" s="46">
        <v>9840</v>
      </c>
      <c r="D40" s="44" t="s">
        <v>53</v>
      </c>
      <c r="E40" s="38">
        <v>1</v>
      </c>
      <c r="F40" s="42"/>
      <c r="G40" s="42">
        <v>20</v>
      </c>
      <c r="H40" s="41">
        <f t="shared" si="0"/>
        <v>0</v>
      </c>
      <c r="I40" s="41">
        <f t="shared" si="1"/>
        <v>0</v>
      </c>
      <c r="J40" s="11" t="s">
        <v>46</v>
      </c>
      <c r="K40" s="11" t="s">
        <v>47</v>
      </c>
      <c r="L40" s="43"/>
    </row>
    <row r="41" spans="1:12" s="9" customFormat="1" ht="38.25" x14ac:dyDescent="0.25">
      <c r="A41" s="45">
        <v>27</v>
      </c>
      <c r="B41" s="39" t="s">
        <v>86</v>
      </c>
      <c r="C41" s="46">
        <v>9847</v>
      </c>
      <c r="D41" s="44" t="s">
        <v>53</v>
      </c>
      <c r="E41" s="38">
        <v>1</v>
      </c>
      <c r="F41" s="42"/>
      <c r="G41" s="42">
        <v>20</v>
      </c>
      <c r="H41" s="41">
        <f t="shared" si="0"/>
        <v>0</v>
      </c>
      <c r="I41" s="41">
        <f t="shared" si="1"/>
        <v>0</v>
      </c>
      <c r="J41" s="11" t="s">
        <v>46</v>
      </c>
      <c r="K41" s="11" t="s">
        <v>47</v>
      </c>
      <c r="L41" s="43"/>
    </row>
    <row r="42" spans="1:12" s="9" customFormat="1" ht="38.25" x14ac:dyDescent="0.25">
      <c r="A42" s="45">
        <v>28</v>
      </c>
      <c r="B42" s="39" t="s">
        <v>87</v>
      </c>
      <c r="C42" s="46" t="s">
        <v>88</v>
      </c>
      <c r="D42" s="44" t="s">
        <v>53</v>
      </c>
      <c r="E42" s="38">
        <v>1</v>
      </c>
      <c r="F42" s="42"/>
      <c r="G42" s="42">
        <v>20</v>
      </c>
      <c r="H42" s="41">
        <f t="shared" si="0"/>
        <v>0</v>
      </c>
      <c r="I42" s="41">
        <f t="shared" si="1"/>
        <v>0</v>
      </c>
      <c r="J42" s="11" t="s">
        <v>46</v>
      </c>
      <c r="K42" s="11" t="s">
        <v>47</v>
      </c>
      <c r="L42" s="43"/>
    </row>
    <row r="43" spans="1:12" s="9" customFormat="1" ht="38.25" x14ac:dyDescent="0.25">
      <c r="A43" s="45">
        <v>29</v>
      </c>
      <c r="B43" s="39" t="s">
        <v>89</v>
      </c>
      <c r="C43" s="46" t="s">
        <v>90</v>
      </c>
      <c r="D43" s="44" t="s">
        <v>53</v>
      </c>
      <c r="E43" s="38">
        <v>1</v>
      </c>
      <c r="F43" s="42"/>
      <c r="G43" s="42">
        <v>20</v>
      </c>
      <c r="H43" s="41">
        <f t="shared" si="0"/>
        <v>0</v>
      </c>
      <c r="I43" s="41">
        <f t="shared" si="1"/>
        <v>0</v>
      </c>
      <c r="J43" s="11" t="s">
        <v>46</v>
      </c>
      <c r="K43" s="11" t="s">
        <v>47</v>
      </c>
      <c r="L43" s="43"/>
    </row>
    <row r="44" spans="1:12" s="9" customFormat="1" ht="38.25" x14ac:dyDescent="0.25">
      <c r="A44" s="45">
        <v>30</v>
      </c>
      <c r="B44" s="39" t="s">
        <v>91</v>
      </c>
      <c r="C44" s="46" t="s">
        <v>92</v>
      </c>
      <c r="D44" s="44" t="s">
        <v>53</v>
      </c>
      <c r="E44" s="38">
        <v>1</v>
      </c>
      <c r="F44" s="42"/>
      <c r="G44" s="42">
        <v>20</v>
      </c>
      <c r="H44" s="41">
        <f t="shared" si="0"/>
        <v>0</v>
      </c>
      <c r="I44" s="41">
        <f t="shared" si="1"/>
        <v>0</v>
      </c>
      <c r="J44" s="11" t="s">
        <v>46</v>
      </c>
      <c r="K44" s="11" t="s">
        <v>47</v>
      </c>
      <c r="L44" s="43"/>
    </row>
    <row r="45" spans="1:12" s="9" customFormat="1" ht="38.25" x14ac:dyDescent="0.25">
      <c r="A45" s="45">
        <v>31</v>
      </c>
      <c r="B45" s="39" t="s">
        <v>87</v>
      </c>
      <c r="C45" s="46">
        <v>8105</v>
      </c>
      <c r="D45" s="44" t="s">
        <v>53</v>
      </c>
      <c r="E45" s="38">
        <v>1</v>
      </c>
      <c r="F45" s="42"/>
      <c r="G45" s="42">
        <v>20</v>
      </c>
      <c r="H45" s="41">
        <f t="shared" si="0"/>
        <v>0</v>
      </c>
      <c r="I45" s="41">
        <f t="shared" si="1"/>
        <v>0</v>
      </c>
      <c r="J45" s="11" t="s">
        <v>46</v>
      </c>
      <c r="K45" s="11" t="s">
        <v>47</v>
      </c>
      <c r="L45" s="43"/>
    </row>
    <row r="46" spans="1:12" s="9" customFormat="1" ht="38.25" x14ac:dyDescent="0.25">
      <c r="A46" s="45">
        <v>32</v>
      </c>
      <c r="B46" s="39" t="s">
        <v>93</v>
      </c>
      <c r="C46" s="46">
        <v>9128</v>
      </c>
      <c r="D46" s="44" t="s">
        <v>53</v>
      </c>
      <c r="E46" s="38">
        <v>1</v>
      </c>
      <c r="F46" s="42"/>
      <c r="G46" s="42">
        <v>20</v>
      </c>
      <c r="H46" s="41">
        <f t="shared" si="0"/>
        <v>0</v>
      </c>
      <c r="I46" s="41">
        <f t="shared" si="1"/>
        <v>0</v>
      </c>
      <c r="J46" s="11" t="s">
        <v>46</v>
      </c>
      <c r="K46" s="11" t="s">
        <v>47</v>
      </c>
      <c r="L46" s="43"/>
    </row>
    <row r="47" spans="1:12" s="9" customFormat="1" ht="38.25" x14ac:dyDescent="0.25">
      <c r="A47" s="45">
        <v>33</v>
      </c>
      <c r="B47" s="39" t="s">
        <v>94</v>
      </c>
      <c r="C47" s="46">
        <v>9130</v>
      </c>
      <c r="D47" s="44" t="s">
        <v>53</v>
      </c>
      <c r="E47" s="38">
        <v>1</v>
      </c>
      <c r="F47" s="42"/>
      <c r="G47" s="42">
        <v>20</v>
      </c>
      <c r="H47" s="41">
        <f t="shared" si="0"/>
        <v>0</v>
      </c>
      <c r="I47" s="41">
        <f t="shared" si="1"/>
        <v>0</v>
      </c>
      <c r="J47" s="11" t="s">
        <v>46</v>
      </c>
      <c r="K47" s="11" t="s">
        <v>47</v>
      </c>
      <c r="L47" s="43"/>
    </row>
    <row r="48" spans="1:12" s="9" customFormat="1" ht="38.25" x14ac:dyDescent="0.25">
      <c r="A48" s="45">
        <v>34</v>
      </c>
      <c r="B48" s="39" t="s">
        <v>95</v>
      </c>
      <c r="C48" s="46" t="s">
        <v>96</v>
      </c>
      <c r="D48" s="44" t="s">
        <v>53</v>
      </c>
      <c r="E48" s="38">
        <v>1</v>
      </c>
      <c r="F48" s="42"/>
      <c r="G48" s="42">
        <v>20</v>
      </c>
      <c r="H48" s="41">
        <f t="shared" si="0"/>
        <v>0</v>
      </c>
      <c r="I48" s="41">
        <f t="shared" si="1"/>
        <v>0</v>
      </c>
      <c r="J48" s="11" t="s">
        <v>46</v>
      </c>
      <c r="K48" s="11" t="s">
        <v>47</v>
      </c>
      <c r="L48" s="43"/>
    </row>
    <row r="49" spans="1:12" s="9" customFormat="1" ht="38.25" x14ac:dyDescent="0.25">
      <c r="A49" s="45">
        <v>35</v>
      </c>
      <c r="B49" s="39" t="s">
        <v>97</v>
      </c>
      <c r="C49" s="46" t="s">
        <v>98</v>
      </c>
      <c r="D49" s="44" t="s">
        <v>53</v>
      </c>
      <c r="E49" s="38">
        <v>1</v>
      </c>
      <c r="F49" s="42"/>
      <c r="G49" s="42">
        <v>20</v>
      </c>
      <c r="H49" s="41">
        <f t="shared" si="0"/>
        <v>0</v>
      </c>
      <c r="I49" s="41">
        <f t="shared" si="1"/>
        <v>0</v>
      </c>
      <c r="J49" s="11" t="s">
        <v>46</v>
      </c>
      <c r="K49" s="11" t="s">
        <v>47</v>
      </c>
      <c r="L49" s="43"/>
    </row>
    <row r="50" spans="1:12" s="9" customFormat="1" ht="38.25" x14ac:dyDescent="0.25">
      <c r="A50" s="45">
        <v>36</v>
      </c>
      <c r="B50" s="39" t="s">
        <v>99</v>
      </c>
      <c r="C50" s="46">
        <v>10099</v>
      </c>
      <c r="D50" s="44" t="s">
        <v>53</v>
      </c>
      <c r="E50" s="38">
        <v>1</v>
      </c>
      <c r="F50" s="42"/>
      <c r="G50" s="42">
        <v>20</v>
      </c>
      <c r="H50" s="41">
        <f t="shared" si="0"/>
        <v>0</v>
      </c>
      <c r="I50" s="41">
        <f t="shared" si="1"/>
        <v>0</v>
      </c>
      <c r="J50" s="11" t="s">
        <v>46</v>
      </c>
      <c r="K50" s="11" t="s">
        <v>47</v>
      </c>
      <c r="L50" s="43"/>
    </row>
    <row r="51" spans="1:12" s="9" customFormat="1" ht="38.25" x14ac:dyDescent="0.25">
      <c r="A51" s="45">
        <v>37</v>
      </c>
      <c r="B51" s="39" t="s">
        <v>100</v>
      </c>
      <c r="C51" s="46">
        <v>69968</v>
      </c>
      <c r="D51" s="44" t="s">
        <v>53</v>
      </c>
      <c r="E51" s="38">
        <v>1</v>
      </c>
      <c r="F51" s="42"/>
      <c r="G51" s="42">
        <v>20</v>
      </c>
      <c r="H51" s="41">
        <f t="shared" si="0"/>
        <v>0</v>
      </c>
      <c r="I51" s="41">
        <f t="shared" si="1"/>
        <v>0</v>
      </c>
      <c r="J51" s="11" t="s">
        <v>46</v>
      </c>
      <c r="K51" s="11" t="s">
        <v>47</v>
      </c>
      <c r="L51" s="43"/>
    </row>
    <row r="52" spans="1:12" s="9" customFormat="1" ht="38.25" x14ac:dyDescent="0.25">
      <c r="A52" s="45">
        <v>38</v>
      </c>
      <c r="B52" s="39" t="s">
        <v>65</v>
      </c>
      <c r="C52" s="46">
        <v>10105</v>
      </c>
      <c r="D52" s="44" t="s">
        <v>53</v>
      </c>
      <c r="E52" s="38">
        <v>1</v>
      </c>
      <c r="F52" s="42"/>
      <c r="G52" s="42">
        <v>20</v>
      </c>
      <c r="H52" s="41">
        <f t="shared" si="0"/>
        <v>0</v>
      </c>
      <c r="I52" s="41">
        <f t="shared" si="1"/>
        <v>0</v>
      </c>
      <c r="J52" s="11" t="s">
        <v>46</v>
      </c>
      <c r="K52" s="11" t="s">
        <v>47</v>
      </c>
      <c r="L52" s="43"/>
    </row>
    <row r="53" spans="1:12" s="9" customFormat="1" ht="38.25" x14ac:dyDescent="0.25">
      <c r="A53" s="45">
        <v>39</v>
      </c>
      <c r="B53" s="39" t="s">
        <v>101</v>
      </c>
      <c r="C53" s="46" t="s">
        <v>102</v>
      </c>
      <c r="D53" s="44" t="s">
        <v>53</v>
      </c>
      <c r="E53" s="38">
        <v>1</v>
      </c>
      <c r="F53" s="42"/>
      <c r="G53" s="42">
        <v>20</v>
      </c>
      <c r="H53" s="41">
        <f t="shared" si="0"/>
        <v>0</v>
      </c>
      <c r="I53" s="41">
        <f t="shared" si="1"/>
        <v>0</v>
      </c>
      <c r="J53" s="11" t="s">
        <v>46</v>
      </c>
      <c r="K53" s="11" t="s">
        <v>47</v>
      </c>
      <c r="L53" s="43"/>
    </row>
    <row r="54" spans="1:12" s="9" customFormat="1" ht="38.25" x14ac:dyDescent="0.25">
      <c r="A54" s="45">
        <v>40</v>
      </c>
      <c r="B54" s="39" t="s">
        <v>87</v>
      </c>
      <c r="C54" s="46" t="s">
        <v>103</v>
      </c>
      <c r="D54" s="44" t="s">
        <v>53</v>
      </c>
      <c r="E54" s="38">
        <v>1</v>
      </c>
      <c r="F54" s="42"/>
      <c r="G54" s="42">
        <v>20</v>
      </c>
      <c r="H54" s="41">
        <f t="shared" si="0"/>
        <v>0</v>
      </c>
      <c r="I54" s="41">
        <f t="shared" si="1"/>
        <v>0</v>
      </c>
      <c r="J54" s="11" t="s">
        <v>46</v>
      </c>
      <c r="K54" s="11" t="s">
        <v>47</v>
      </c>
      <c r="L54" s="43"/>
    </row>
    <row r="55" spans="1:12" s="9" customFormat="1" ht="38.25" x14ac:dyDescent="0.25">
      <c r="A55" s="45">
        <v>41</v>
      </c>
      <c r="B55" s="39" t="s">
        <v>104</v>
      </c>
      <c r="C55" s="46">
        <v>10263</v>
      </c>
      <c r="D55" s="44" t="s">
        <v>53</v>
      </c>
      <c r="E55" s="38">
        <v>1</v>
      </c>
      <c r="F55" s="42"/>
      <c r="G55" s="42">
        <v>20</v>
      </c>
      <c r="H55" s="41">
        <f t="shared" si="0"/>
        <v>0</v>
      </c>
      <c r="I55" s="41">
        <f t="shared" si="1"/>
        <v>0</v>
      </c>
      <c r="J55" s="11" t="s">
        <v>46</v>
      </c>
      <c r="K55" s="11" t="s">
        <v>47</v>
      </c>
      <c r="L55" s="43"/>
    </row>
    <row r="56" spans="1:12" s="9" customFormat="1" ht="38.25" x14ac:dyDescent="0.25">
      <c r="A56" s="45">
        <v>42</v>
      </c>
      <c r="B56" s="39" t="s">
        <v>105</v>
      </c>
      <c r="C56" s="46">
        <v>10260</v>
      </c>
      <c r="D56" s="44" t="s">
        <v>53</v>
      </c>
      <c r="E56" s="38">
        <v>1</v>
      </c>
      <c r="F56" s="42"/>
      <c r="G56" s="42">
        <v>20</v>
      </c>
      <c r="H56" s="41">
        <f t="shared" si="0"/>
        <v>0</v>
      </c>
      <c r="I56" s="41">
        <f t="shared" si="1"/>
        <v>0</v>
      </c>
      <c r="J56" s="11" t="s">
        <v>46</v>
      </c>
      <c r="K56" s="11" t="s">
        <v>47</v>
      </c>
      <c r="L56" s="43"/>
    </row>
    <row r="57" spans="1:12" s="9" customFormat="1" ht="38.25" x14ac:dyDescent="0.25">
      <c r="A57" s="45">
        <v>43</v>
      </c>
      <c r="B57" s="39" t="s">
        <v>106</v>
      </c>
      <c r="C57" s="46">
        <v>10255</v>
      </c>
      <c r="D57" s="44" t="s">
        <v>53</v>
      </c>
      <c r="E57" s="38">
        <v>1</v>
      </c>
      <c r="F57" s="42"/>
      <c r="G57" s="42">
        <v>20</v>
      </c>
      <c r="H57" s="41">
        <f t="shared" si="0"/>
        <v>0</v>
      </c>
      <c r="I57" s="41">
        <f t="shared" si="1"/>
        <v>0</v>
      </c>
      <c r="J57" s="11" t="s">
        <v>46</v>
      </c>
      <c r="K57" s="11" t="s">
        <v>47</v>
      </c>
      <c r="L57" s="43"/>
    </row>
    <row r="58" spans="1:12" s="9" customFormat="1" ht="38.25" x14ac:dyDescent="0.25">
      <c r="A58" s="45">
        <v>44</v>
      </c>
      <c r="B58" s="39" t="s">
        <v>107</v>
      </c>
      <c r="C58" s="46">
        <v>10254</v>
      </c>
      <c r="D58" s="44" t="s">
        <v>53</v>
      </c>
      <c r="E58" s="38">
        <v>1</v>
      </c>
      <c r="F58" s="42"/>
      <c r="G58" s="42">
        <v>20</v>
      </c>
      <c r="H58" s="41">
        <f t="shared" si="0"/>
        <v>0</v>
      </c>
      <c r="I58" s="41">
        <f t="shared" si="1"/>
        <v>0</v>
      </c>
      <c r="J58" s="11" t="s">
        <v>46</v>
      </c>
      <c r="K58" s="11" t="s">
        <v>47</v>
      </c>
      <c r="L58" s="43"/>
    </row>
    <row r="59" spans="1:12" s="9" customFormat="1" ht="38.25" x14ac:dyDescent="0.25">
      <c r="A59" s="45">
        <v>45</v>
      </c>
      <c r="B59" s="39" t="s">
        <v>108</v>
      </c>
      <c r="C59" s="46">
        <v>9765</v>
      </c>
      <c r="D59" s="44" t="s">
        <v>53</v>
      </c>
      <c r="E59" s="38">
        <v>1</v>
      </c>
      <c r="F59" s="42"/>
      <c r="G59" s="42">
        <v>20</v>
      </c>
      <c r="H59" s="41">
        <f t="shared" si="0"/>
        <v>0</v>
      </c>
      <c r="I59" s="41">
        <f t="shared" si="1"/>
        <v>0</v>
      </c>
      <c r="J59" s="11" t="s">
        <v>46</v>
      </c>
      <c r="K59" s="11" t="s">
        <v>47</v>
      </c>
      <c r="L59" s="43"/>
    </row>
    <row r="60" spans="1:12" s="9" customFormat="1" ht="38.25" x14ac:dyDescent="0.25">
      <c r="A60" s="45">
        <v>46</v>
      </c>
      <c r="B60" s="39" t="s">
        <v>109</v>
      </c>
      <c r="C60" s="46">
        <v>10253</v>
      </c>
      <c r="D60" s="44" t="s">
        <v>53</v>
      </c>
      <c r="E60" s="38">
        <v>1</v>
      </c>
      <c r="F60" s="42"/>
      <c r="G60" s="42">
        <v>20</v>
      </c>
      <c r="H60" s="41">
        <f t="shared" si="0"/>
        <v>0</v>
      </c>
      <c r="I60" s="41">
        <f t="shared" si="1"/>
        <v>0</v>
      </c>
      <c r="J60" s="11" t="s">
        <v>46</v>
      </c>
      <c r="K60" s="11" t="s">
        <v>47</v>
      </c>
      <c r="L60" s="43"/>
    </row>
    <row r="61" spans="1:12" s="9" customFormat="1" ht="38.25" x14ac:dyDescent="0.25">
      <c r="A61" s="45">
        <v>47</v>
      </c>
      <c r="B61" s="39" t="s">
        <v>110</v>
      </c>
      <c r="C61" s="46">
        <v>8107</v>
      </c>
      <c r="D61" s="44" t="s">
        <v>53</v>
      </c>
      <c r="E61" s="38">
        <v>1</v>
      </c>
      <c r="F61" s="42"/>
      <c r="G61" s="42">
        <v>20</v>
      </c>
      <c r="H61" s="41">
        <f t="shared" si="0"/>
        <v>0</v>
      </c>
      <c r="I61" s="41">
        <f t="shared" si="1"/>
        <v>0</v>
      </c>
      <c r="J61" s="11" t="s">
        <v>46</v>
      </c>
      <c r="K61" s="11" t="s">
        <v>47</v>
      </c>
      <c r="L61" s="43"/>
    </row>
    <row r="62" spans="1:12" s="9" customFormat="1" ht="38.25" x14ac:dyDescent="0.25">
      <c r="A62" s="45">
        <v>48</v>
      </c>
      <c r="B62" s="39" t="s">
        <v>111</v>
      </c>
      <c r="C62" s="46">
        <v>8106</v>
      </c>
      <c r="D62" s="44" t="s">
        <v>53</v>
      </c>
      <c r="E62" s="38">
        <v>1</v>
      </c>
      <c r="F62" s="42"/>
      <c r="G62" s="42">
        <v>20</v>
      </c>
      <c r="H62" s="41">
        <f t="shared" si="0"/>
        <v>0</v>
      </c>
      <c r="I62" s="41">
        <f t="shared" si="1"/>
        <v>0</v>
      </c>
      <c r="J62" s="11" t="s">
        <v>46</v>
      </c>
      <c r="K62" s="11" t="s">
        <v>47</v>
      </c>
      <c r="L62" s="43"/>
    </row>
    <row r="63" spans="1:12" s="9" customFormat="1" ht="38.25" x14ac:dyDescent="0.25">
      <c r="A63" s="45">
        <v>49</v>
      </c>
      <c r="B63" s="39" t="s">
        <v>112</v>
      </c>
      <c r="C63" s="46">
        <v>15778</v>
      </c>
      <c r="D63" s="44" t="s">
        <v>53</v>
      </c>
      <c r="E63" s="38">
        <v>1</v>
      </c>
      <c r="F63" s="42"/>
      <c r="G63" s="42">
        <v>20</v>
      </c>
      <c r="H63" s="41">
        <f t="shared" si="0"/>
        <v>0</v>
      </c>
      <c r="I63" s="41">
        <f t="shared" si="1"/>
        <v>0</v>
      </c>
      <c r="J63" s="11" t="s">
        <v>46</v>
      </c>
      <c r="K63" s="11" t="s">
        <v>47</v>
      </c>
      <c r="L63" s="43"/>
    </row>
    <row r="64" spans="1:12" s="9" customFormat="1" ht="38.25" x14ac:dyDescent="0.25">
      <c r="A64" s="45">
        <v>50</v>
      </c>
      <c r="B64" s="39" t="s">
        <v>113</v>
      </c>
      <c r="C64" s="46" t="s">
        <v>114</v>
      </c>
      <c r="D64" s="44" t="s">
        <v>53</v>
      </c>
      <c r="E64" s="38">
        <v>1</v>
      </c>
      <c r="F64" s="42"/>
      <c r="G64" s="42">
        <v>20</v>
      </c>
      <c r="H64" s="41">
        <f t="shared" si="0"/>
        <v>0</v>
      </c>
      <c r="I64" s="41">
        <f t="shared" si="1"/>
        <v>0</v>
      </c>
      <c r="J64" s="11" t="s">
        <v>46</v>
      </c>
      <c r="K64" s="11" t="s">
        <v>47</v>
      </c>
      <c r="L64" s="43"/>
    </row>
    <row r="65" spans="1:12" s="9" customFormat="1" ht="38.25" x14ac:dyDescent="0.25">
      <c r="A65" s="45">
        <v>51</v>
      </c>
      <c r="B65" s="39" t="s">
        <v>115</v>
      </c>
      <c r="C65" s="46">
        <v>10258</v>
      </c>
      <c r="D65" s="44" t="s">
        <v>53</v>
      </c>
      <c r="E65" s="38">
        <v>1</v>
      </c>
      <c r="F65" s="42"/>
      <c r="G65" s="42">
        <v>20</v>
      </c>
      <c r="H65" s="41">
        <f t="shared" si="0"/>
        <v>0</v>
      </c>
      <c r="I65" s="41">
        <f t="shared" si="1"/>
        <v>0</v>
      </c>
      <c r="J65" s="11" t="s">
        <v>46</v>
      </c>
      <c r="K65" s="11" t="s">
        <v>47</v>
      </c>
      <c r="L65" s="43"/>
    </row>
    <row r="66" spans="1:12" s="9" customFormat="1" ht="38.25" x14ac:dyDescent="0.25">
      <c r="A66" s="45">
        <v>52</v>
      </c>
      <c r="B66" s="39" t="s">
        <v>116</v>
      </c>
      <c r="C66" s="46">
        <v>40354</v>
      </c>
      <c r="D66" s="44" t="s">
        <v>53</v>
      </c>
      <c r="E66" s="38">
        <v>1</v>
      </c>
      <c r="F66" s="42"/>
      <c r="G66" s="42">
        <v>20</v>
      </c>
      <c r="H66" s="41">
        <f t="shared" si="0"/>
        <v>0</v>
      </c>
      <c r="I66" s="41">
        <f t="shared" si="1"/>
        <v>0</v>
      </c>
      <c r="J66" s="11" t="s">
        <v>46</v>
      </c>
      <c r="K66" s="11" t="s">
        <v>47</v>
      </c>
      <c r="L66" s="43"/>
    </row>
    <row r="67" spans="1:12" s="9" customFormat="1" ht="38.25" x14ac:dyDescent="0.25">
      <c r="A67" s="45">
        <v>53</v>
      </c>
      <c r="B67" s="39" t="s">
        <v>117</v>
      </c>
      <c r="C67" s="46">
        <v>10251</v>
      </c>
      <c r="D67" s="44" t="s">
        <v>53</v>
      </c>
      <c r="E67" s="38">
        <v>1</v>
      </c>
      <c r="F67" s="42"/>
      <c r="G67" s="42">
        <v>20</v>
      </c>
      <c r="H67" s="41">
        <f t="shared" si="0"/>
        <v>0</v>
      </c>
      <c r="I67" s="41">
        <f t="shared" si="1"/>
        <v>0</v>
      </c>
      <c r="J67" s="11" t="s">
        <v>46</v>
      </c>
      <c r="K67" s="11" t="s">
        <v>47</v>
      </c>
      <c r="L67" s="43"/>
    </row>
    <row r="68" spans="1:12" s="9" customFormat="1" ht="38.25" x14ac:dyDescent="0.25">
      <c r="A68" s="45">
        <v>54</v>
      </c>
      <c r="B68" s="39" t="s">
        <v>118</v>
      </c>
      <c r="C68" s="46">
        <v>10249</v>
      </c>
      <c r="D68" s="44" t="s">
        <v>53</v>
      </c>
      <c r="E68" s="38">
        <v>1</v>
      </c>
      <c r="F68" s="42"/>
      <c r="G68" s="42">
        <v>20</v>
      </c>
      <c r="H68" s="41">
        <f t="shared" si="0"/>
        <v>0</v>
      </c>
      <c r="I68" s="41">
        <f t="shared" si="1"/>
        <v>0</v>
      </c>
      <c r="J68" s="11" t="s">
        <v>46</v>
      </c>
      <c r="K68" s="11" t="s">
        <v>47</v>
      </c>
      <c r="L68" s="43"/>
    </row>
    <row r="69" spans="1:12" s="9" customFormat="1" ht="38.25" x14ac:dyDescent="0.25">
      <c r="A69" s="45">
        <v>55</v>
      </c>
      <c r="B69" s="39" t="s">
        <v>119</v>
      </c>
      <c r="C69" s="46">
        <v>10248</v>
      </c>
      <c r="D69" s="44" t="s">
        <v>53</v>
      </c>
      <c r="E69" s="38">
        <v>1</v>
      </c>
      <c r="F69" s="42"/>
      <c r="G69" s="42">
        <v>20</v>
      </c>
      <c r="H69" s="41">
        <f t="shared" si="0"/>
        <v>0</v>
      </c>
      <c r="I69" s="41">
        <f t="shared" si="1"/>
        <v>0</v>
      </c>
      <c r="J69" s="11" t="s">
        <v>46</v>
      </c>
      <c r="K69" s="11" t="s">
        <v>47</v>
      </c>
      <c r="L69" s="43"/>
    </row>
    <row r="70" spans="1:12" s="9" customFormat="1" ht="38.25" x14ac:dyDescent="0.25">
      <c r="A70" s="45">
        <v>56</v>
      </c>
      <c r="B70" s="39" t="s">
        <v>120</v>
      </c>
      <c r="C70" s="46">
        <v>10247</v>
      </c>
      <c r="D70" s="44" t="s">
        <v>53</v>
      </c>
      <c r="E70" s="38">
        <v>1</v>
      </c>
      <c r="F70" s="42"/>
      <c r="G70" s="42">
        <v>20</v>
      </c>
      <c r="H70" s="41">
        <f t="shared" si="0"/>
        <v>0</v>
      </c>
      <c r="I70" s="41">
        <f t="shared" si="1"/>
        <v>0</v>
      </c>
      <c r="J70" s="11" t="s">
        <v>46</v>
      </c>
      <c r="K70" s="11" t="s">
        <v>47</v>
      </c>
      <c r="L70" s="43"/>
    </row>
    <row r="71" spans="1:12" s="9" customFormat="1" ht="38.25" x14ac:dyDescent="0.25">
      <c r="A71" s="45">
        <v>57</v>
      </c>
      <c r="B71" s="39" t="s">
        <v>104</v>
      </c>
      <c r="C71" s="46">
        <v>10246</v>
      </c>
      <c r="D71" s="44" t="s">
        <v>53</v>
      </c>
      <c r="E71" s="38">
        <v>1</v>
      </c>
      <c r="F71" s="42"/>
      <c r="G71" s="42">
        <v>20</v>
      </c>
      <c r="H71" s="41">
        <f t="shared" si="0"/>
        <v>0</v>
      </c>
      <c r="I71" s="41">
        <f t="shared" si="1"/>
        <v>0</v>
      </c>
      <c r="J71" s="11" t="s">
        <v>46</v>
      </c>
      <c r="K71" s="11" t="s">
        <v>47</v>
      </c>
      <c r="L71" s="43"/>
    </row>
    <row r="72" spans="1:12" s="9" customFormat="1" ht="38.25" x14ac:dyDescent="0.25">
      <c r="A72" s="45">
        <v>58</v>
      </c>
      <c r="B72" s="39" t="s">
        <v>121</v>
      </c>
      <c r="C72" s="46">
        <v>78543</v>
      </c>
      <c r="D72" s="44" t="s">
        <v>53</v>
      </c>
      <c r="E72" s="38">
        <v>1</v>
      </c>
      <c r="F72" s="42"/>
      <c r="G72" s="42">
        <v>20</v>
      </c>
      <c r="H72" s="41">
        <f t="shared" si="0"/>
        <v>0</v>
      </c>
      <c r="I72" s="41">
        <f t="shared" si="1"/>
        <v>0</v>
      </c>
      <c r="J72" s="11" t="s">
        <v>46</v>
      </c>
      <c r="K72" s="11" t="s">
        <v>47</v>
      </c>
      <c r="L72" s="43"/>
    </row>
    <row r="73" spans="1:12" s="9" customFormat="1" ht="38.25" x14ac:dyDescent="0.25">
      <c r="A73" s="45">
        <v>59</v>
      </c>
      <c r="B73" s="39" t="s">
        <v>122</v>
      </c>
      <c r="C73" s="46" t="s">
        <v>123</v>
      </c>
      <c r="D73" s="44" t="s">
        <v>53</v>
      </c>
      <c r="E73" s="38">
        <v>1</v>
      </c>
      <c r="F73" s="42"/>
      <c r="G73" s="42">
        <v>20</v>
      </c>
      <c r="H73" s="41">
        <f t="shared" si="0"/>
        <v>0</v>
      </c>
      <c r="I73" s="41">
        <f t="shared" si="1"/>
        <v>0</v>
      </c>
      <c r="J73" s="11" t="s">
        <v>46</v>
      </c>
      <c r="K73" s="11" t="s">
        <v>47</v>
      </c>
      <c r="L73" s="43"/>
    </row>
    <row r="74" spans="1:12" s="9" customFormat="1" ht="38.25" x14ac:dyDescent="0.25">
      <c r="A74" s="45">
        <v>60</v>
      </c>
      <c r="B74" s="39" t="s">
        <v>124</v>
      </c>
      <c r="C74" s="46" t="s">
        <v>125</v>
      </c>
      <c r="D74" s="44" t="s">
        <v>53</v>
      </c>
      <c r="E74" s="38">
        <v>1</v>
      </c>
      <c r="F74" s="42"/>
      <c r="G74" s="42">
        <v>20</v>
      </c>
      <c r="H74" s="41">
        <f t="shared" si="0"/>
        <v>0</v>
      </c>
      <c r="I74" s="41">
        <f t="shared" si="1"/>
        <v>0</v>
      </c>
      <c r="J74" s="11" t="s">
        <v>46</v>
      </c>
      <c r="K74" s="11" t="s">
        <v>47</v>
      </c>
      <c r="L74" s="43"/>
    </row>
    <row r="75" spans="1:12" s="9" customFormat="1" ht="38.25" x14ac:dyDescent="0.25">
      <c r="A75" s="45">
        <v>61</v>
      </c>
      <c r="B75" s="39" t="s">
        <v>126</v>
      </c>
      <c r="C75" s="46" t="s">
        <v>127</v>
      </c>
      <c r="D75" s="44" t="s">
        <v>53</v>
      </c>
      <c r="E75" s="38">
        <v>1</v>
      </c>
      <c r="F75" s="42"/>
      <c r="G75" s="42">
        <v>20</v>
      </c>
      <c r="H75" s="41">
        <f t="shared" si="0"/>
        <v>0</v>
      </c>
      <c r="I75" s="41">
        <f t="shared" si="1"/>
        <v>0</v>
      </c>
      <c r="J75" s="11" t="s">
        <v>46</v>
      </c>
      <c r="K75" s="11" t="s">
        <v>47</v>
      </c>
      <c r="L75" s="43"/>
    </row>
    <row r="76" spans="1:12" s="9" customFormat="1" ht="38.25" x14ac:dyDescent="0.25">
      <c r="A76" s="45">
        <v>62</v>
      </c>
      <c r="B76" s="39" t="s">
        <v>126</v>
      </c>
      <c r="C76" s="46" t="s">
        <v>128</v>
      </c>
      <c r="D76" s="44" t="s">
        <v>53</v>
      </c>
      <c r="E76" s="38">
        <v>1</v>
      </c>
      <c r="F76" s="42"/>
      <c r="G76" s="42">
        <v>20</v>
      </c>
      <c r="H76" s="41">
        <f t="shared" si="0"/>
        <v>0</v>
      </c>
      <c r="I76" s="41">
        <f t="shared" si="1"/>
        <v>0</v>
      </c>
      <c r="J76" s="11" t="s">
        <v>46</v>
      </c>
      <c r="K76" s="11" t="s">
        <v>47</v>
      </c>
      <c r="L76" s="43"/>
    </row>
    <row r="77" spans="1:12" s="9" customFormat="1" ht="38.25" x14ac:dyDescent="0.25">
      <c r="A77" s="45">
        <v>63</v>
      </c>
      <c r="B77" s="39" t="s">
        <v>129</v>
      </c>
      <c r="C77" s="46">
        <v>9129</v>
      </c>
      <c r="D77" s="44" t="s">
        <v>53</v>
      </c>
      <c r="E77" s="38">
        <v>1</v>
      </c>
      <c r="F77" s="42"/>
      <c r="G77" s="42">
        <v>20</v>
      </c>
      <c r="H77" s="41">
        <f t="shared" si="0"/>
        <v>0</v>
      </c>
      <c r="I77" s="41">
        <f t="shared" si="1"/>
        <v>0</v>
      </c>
      <c r="J77" s="11" t="s">
        <v>46</v>
      </c>
      <c r="K77" s="11" t="s">
        <v>47</v>
      </c>
      <c r="L77" s="43"/>
    </row>
    <row r="78" spans="1:12" s="9" customFormat="1" ht="38.25" x14ac:dyDescent="0.25">
      <c r="A78" s="45">
        <v>64</v>
      </c>
      <c r="B78" s="39" t="s">
        <v>130</v>
      </c>
      <c r="C78" s="46" t="s">
        <v>131</v>
      </c>
      <c r="D78" s="44" t="s">
        <v>53</v>
      </c>
      <c r="E78" s="38">
        <v>1</v>
      </c>
      <c r="F78" s="34"/>
      <c r="G78" s="34">
        <v>20</v>
      </c>
      <c r="H78" s="41">
        <f>IFERROR(F78*E78,"")</f>
        <v>0</v>
      </c>
      <c r="I78" s="41">
        <f t="shared" si="1"/>
        <v>0</v>
      </c>
      <c r="J78" s="11" t="s">
        <v>46</v>
      </c>
      <c r="K78" s="11" t="s">
        <v>47</v>
      </c>
      <c r="L78" s="35"/>
    </row>
    <row r="79" spans="1:12" s="8" customFormat="1" ht="15" customHeight="1" x14ac:dyDescent="0.2">
      <c r="A79" s="66" t="s">
        <v>28</v>
      </c>
      <c r="B79" s="67"/>
      <c r="C79" s="67"/>
      <c r="D79" s="67"/>
      <c r="E79" s="67"/>
      <c r="F79" s="67"/>
      <c r="G79" s="68"/>
      <c r="H79" s="16">
        <f>SUM(H15:H78)</f>
        <v>0</v>
      </c>
      <c r="I79" s="16">
        <f>SUM(I15:I78)</f>
        <v>0</v>
      </c>
      <c r="J79" s="15"/>
      <c r="K79" s="15"/>
      <c r="L79" s="15"/>
    </row>
    <row r="80" spans="1:12" s="4" customFormat="1" ht="15" customHeight="1" x14ac:dyDescent="0.2">
      <c r="A80" s="19" t="s">
        <v>26</v>
      </c>
      <c r="B80" s="19"/>
      <c r="C80" s="49" t="s">
        <v>48</v>
      </c>
      <c r="D80" s="69"/>
      <c r="E80" s="69"/>
      <c r="F80" s="69"/>
      <c r="G80" s="69"/>
      <c r="H80" s="69"/>
      <c r="I80" s="69"/>
      <c r="J80" s="70"/>
      <c r="K80" s="20"/>
      <c r="L80" s="20"/>
    </row>
    <row r="81" spans="1:12" s="4" customFormat="1" ht="15" x14ac:dyDescent="0.2">
      <c r="A81" s="19" t="s">
        <v>27</v>
      </c>
      <c r="B81" s="19"/>
      <c r="C81" s="49" t="s">
        <v>49</v>
      </c>
      <c r="D81" s="50"/>
      <c r="E81" s="50"/>
      <c r="F81" s="50"/>
      <c r="G81" s="50"/>
      <c r="H81" s="50"/>
      <c r="I81" s="50"/>
      <c r="J81" s="51"/>
      <c r="K81" s="20"/>
      <c r="L81" s="20"/>
    </row>
    <row r="82" spans="1:12" s="4" customFormat="1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</row>
    <row r="83" spans="1:12" s="4" customFormat="1" x14ac:dyDescent="0.2">
      <c r="A83" s="63" t="s">
        <v>25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</row>
    <row r="84" spans="1:12" s="4" customFormat="1" ht="15" x14ac:dyDescent="0.2">
      <c r="A84" s="63" t="s">
        <v>22</v>
      </c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64"/>
    </row>
    <row r="85" spans="1:12" s="4" customFormat="1" ht="15" x14ac:dyDescent="0.2">
      <c r="A85" s="63" t="s">
        <v>23</v>
      </c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64"/>
    </row>
    <row r="86" spans="1:12" s="4" customFormat="1" ht="15" x14ac:dyDescent="0.2">
      <c r="A86" s="63" t="s">
        <v>24</v>
      </c>
      <c r="B86" s="63"/>
      <c r="C86" s="64"/>
      <c r="D86" s="64"/>
      <c r="E86" s="64"/>
      <c r="F86" s="64"/>
      <c r="G86" s="64"/>
      <c r="H86" s="64"/>
      <c r="I86" s="64"/>
      <c r="J86" s="64"/>
      <c r="K86" s="64"/>
      <c r="L86" s="64"/>
    </row>
    <row r="87" spans="1:12" s="4" customFormat="1" ht="15" x14ac:dyDescent="0.2">
      <c r="A87" s="62" t="s">
        <v>35</v>
      </c>
      <c r="B87" s="62"/>
      <c r="C87" s="65"/>
      <c r="D87" s="65"/>
      <c r="E87" s="65"/>
      <c r="F87" s="65"/>
      <c r="G87" s="65"/>
      <c r="H87" s="65"/>
      <c r="I87" s="65"/>
      <c r="J87" s="65"/>
      <c r="K87" s="65"/>
      <c r="L87" s="65"/>
    </row>
    <row r="88" spans="1:12" s="4" customFormat="1" ht="15" x14ac:dyDescent="0.2">
      <c r="A88" s="63" t="s">
        <v>44</v>
      </c>
      <c r="B88" s="63"/>
      <c r="C88" s="64"/>
      <c r="D88" s="64"/>
      <c r="E88" s="64"/>
      <c r="F88" s="64"/>
      <c r="G88" s="64"/>
      <c r="H88" s="64"/>
      <c r="I88" s="64"/>
      <c r="J88" s="64"/>
      <c r="K88" s="64"/>
      <c r="L88" s="64"/>
    </row>
    <row r="89" spans="1:12" s="4" customFormat="1" x14ac:dyDescent="0.2">
      <c r="A89" s="10"/>
      <c r="B89" s="36"/>
      <c r="C89" s="10"/>
      <c r="D89" s="10"/>
      <c r="E89" s="10"/>
      <c r="F89" s="10"/>
      <c r="G89" s="36"/>
      <c r="H89" s="10"/>
      <c r="I89" s="10"/>
      <c r="J89" s="10"/>
      <c r="K89" s="37"/>
      <c r="L89" s="10"/>
    </row>
    <row r="90" spans="1:12" s="4" customFormat="1" x14ac:dyDescent="0.2">
      <c r="A90" s="10"/>
      <c r="B90" s="36"/>
      <c r="C90" s="10"/>
      <c r="F90" s="10"/>
      <c r="G90" s="36"/>
      <c r="H90" s="10"/>
      <c r="I90" s="10"/>
      <c r="J90" s="10"/>
      <c r="K90" s="37"/>
      <c r="L90" s="10"/>
    </row>
    <row r="91" spans="1:12" s="4" customFormat="1" x14ac:dyDescent="0.2">
      <c r="A91" s="10"/>
      <c r="B91" s="36"/>
      <c r="C91" s="10"/>
      <c r="F91" s="10"/>
      <c r="I91" s="10"/>
      <c r="J91" s="10"/>
      <c r="K91" s="37"/>
      <c r="L91" s="10"/>
    </row>
    <row r="92" spans="1:12" s="22" customFormat="1" x14ac:dyDescent="0.2">
      <c r="A92" s="21"/>
      <c r="B92" s="21"/>
      <c r="C92" s="21"/>
      <c r="F92" s="21"/>
      <c r="I92" s="21"/>
    </row>
    <row r="93" spans="1:12" s="27" customFormat="1" x14ac:dyDescent="0.2">
      <c r="A93" s="23"/>
      <c r="B93" s="23"/>
      <c r="C93" s="23"/>
      <c r="D93" s="23"/>
      <c r="E93" s="24"/>
      <c r="F93" s="24"/>
      <c r="G93" s="24"/>
      <c r="H93" s="25"/>
      <c r="I93" s="25"/>
    </row>
    <row r="94" spans="1:12" s="31" customFormat="1" x14ac:dyDescent="0.2">
      <c r="A94" s="32"/>
      <c r="B94" s="52"/>
      <c r="C94" s="52"/>
      <c r="D94" s="52"/>
      <c r="E94" s="52"/>
      <c r="G94" s="60"/>
      <c r="H94" s="60"/>
      <c r="J94" s="48"/>
    </row>
    <row r="95" spans="1:12" s="30" customFormat="1" ht="15" customHeight="1" x14ac:dyDescent="0.25">
      <c r="B95" s="53" t="s">
        <v>32</v>
      </c>
      <c r="C95" s="53"/>
      <c r="D95" s="53"/>
      <c r="E95" s="53"/>
      <c r="G95" s="59" t="s">
        <v>33</v>
      </c>
      <c r="H95" s="59"/>
      <c r="J95" s="40" t="s">
        <v>34</v>
      </c>
    </row>
    <row r="96" spans="1:12" s="28" customFormat="1" x14ac:dyDescent="0.2">
      <c r="A96" s="27"/>
      <c r="B96" s="27"/>
      <c r="C96" s="27"/>
      <c r="D96" s="27"/>
      <c r="E96" s="24"/>
      <c r="F96" s="24"/>
    </row>
    <row r="97" spans="1:12" s="28" customFormat="1" x14ac:dyDescent="0.2">
      <c r="A97" s="23"/>
      <c r="B97" s="23"/>
      <c r="C97" s="23"/>
      <c r="D97" s="23"/>
      <c r="F97" s="29" t="s">
        <v>5</v>
      </c>
      <c r="G97" s="26"/>
      <c r="I97" s="25"/>
    </row>
    <row r="98" spans="1:12" s="4" customFormat="1" x14ac:dyDescent="0.2">
      <c r="A98" s="1"/>
      <c r="B98" s="1"/>
      <c r="C98" s="1"/>
      <c r="D98" s="1"/>
      <c r="I98" s="3"/>
    </row>
    <row r="99" spans="1:12" s="4" customFormat="1" x14ac:dyDescent="0.2">
      <c r="A99" s="1"/>
      <c r="B99" s="1"/>
      <c r="C99" s="1"/>
      <c r="D99" s="1"/>
      <c r="E99" s="10"/>
      <c r="F99" s="10"/>
      <c r="G99" s="36"/>
      <c r="H99" s="1"/>
      <c r="I99" s="3"/>
    </row>
    <row r="100" spans="1:12" s="4" customFormat="1" x14ac:dyDescent="0.2">
      <c r="A100" s="10" t="s">
        <v>21</v>
      </c>
      <c r="B100" s="36"/>
      <c r="C100" s="1"/>
      <c r="D100" s="1"/>
      <c r="E100" s="10"/>
      <c r="F100" s="10"/>
      <c r="G100" s="36"/>
      <c r="H100" s="3"/>
      <c r="I100" s="3"/>
      <c r="J100" s="5"/>
      <c r="K100" s="5"/>
      <c r="L100" s="1"/>
    </row>
    <row r="101" spans="1:12" s="4" customFormat="1" x14ac:dyDescent="0.2">
      <c r="A101" s="55" t="s">
        <v>38</v>
      </c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</row>
    <row r="102" spans="1:12" s="4" customFormat="1" ht="15" x14ac:dyDescent="0.2">
      <c r="A102" s="55" t="s">
        <v>39</v>
      </c>
      <c r="B102" s="55"/>
      <c r="C102" s="58"/>
      <c r="D102" s="58"/>
      <c r="E102" s="58"/>
      <c r="F102" s="58"/>
      <c r="G102" s="58"/>
      <c r="H102" s="58"/>
      <c r="I102" s="58"/>
      <c r="J102" s="58"/>
      <c r="K102" s="58"/>
      <c r="L102" s="58"/>
    </row>
    <row r="103" spans="1:12" s="4" customFormat="1" ht="15" x14ac:dyDescent="0.2">
      <c r="A103" s="55" t="s">
        <v>40</v>
      </c>
      <c r="B103" s="55"/>
      <c r="C103" s="58"/>
      <c r="D103" s="58"/>
      <c r="E103" s="58"/>
      <c r="F103" s="58"/>
      <c r="G103" s="58"/>
      <c r="H103" s="58"/>
      <c r="I103" s="58"/>
      <c r="J103" s="58"/>
      <c r="K103" s="58"/>
      <c r="L103" s="58"/>
    </row>
    <row r="104" spans="1:12" ht="42" customHeight="1" x14ac:dyDescent="0.2">
      <c r="A104" s="55" t="s">
        <v>41</v>
      </c>
      <c r="B104" s="55"/>
      <c r="C104" s="58"/>
      <c r="D104" s="58"/>
      <c r="E104" s="58"/>
      <c r="F104" s="58"/>
      <c r="G104" s="58"/>
      <c r="H104" s="58"/>
      <c r="I104" s="58"/>
      <c r="J104" s="58"/>
      <c r="K104" s="58"/>
      <c r="L104" s="58"/>
    </row>
    <row r="105" spans="1:12" ht="15" x14ac:dyDescent="0.2">
      <c r="A105" s="55" t="s">
        <v>42</v>
      </c>
      <c r="B105" s="55"/>
      <c r="C105" s="58"/>
      <c r="D105" s="58"/>
      <c r="E105" s="58"/>
      <c r="F105" s="58"/>
      <c r="G105" s="58"/>
      <c r="H105" s="58"/>
      <c r="I105" s="58"/>
      <c r="J105" s="58"/>
      <c r="K105" s="58"/>
      <c r="L105" s="58"/>
    </row>
    <row r="106" spans="1:12" ht="29.25" customHeight="1" x14ac:dyDescent="0.2">
      <c r="A106" s="56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7"/>
    </row>
    <row r="107" spans="1:12" x14ac:dyDescent="0.2">
      <c r="A107" s="5"/>
      <c r="B107" s="5"/>
    </row>
    <row r="108" spans="1:12" x14ac:dyDescent="0.2">
      <c r="A108" s="5"/>
      <c r="B108" s="5"/>
    </row>
    <row r="113" spans="5:11" s="1" customFormat="1" ht="31.5" customHeight="1" x14ac:dyDescent="0.2">
      <c r="E113" s="10"/>
      <c r="F113" s="10"/>
      <c r="G113" s="36"/>
      <c r="H113" s="3"/>
      <c r="I113" s="3"/>
      <c r="J113" s="5"/>
      <c r="K113" s="5"/>
    </row>
  </sheetData>
  <sheetProtection password="CF4A" sheet="1" formatCells="0" formatColumns="0" formatRows="0"/>
  <protectedRanges>
    <protectedRange sqref="F15:F78" name="Диапазон1"/>
  </protectedRanges>
  <autoFilter ref="A14:L79"/>
  <mergeCells count="23">
    <mergeCell ref="A79:G79"/>
    <mergeCell ref="C80:J80"/>
    <mergeCell ref="A106:L106"/>
    <mergeCell ref="A102:L102"/>
    <mergeCell ref="A103:L103"/>
    <mergeCell ref="A104:L104"/>
    <mergeCell ref="A105:L105"/>
    <mergeCell ref="C81:J81"/>
    <mergeCell ref="B94:E94"/>
    <mergeCell ref="B95:E95"/>
    <mergeCell ref="A6:L6"/>
    <mergeCell ref="A101:L101"/>
    <mergeCell ref="G95:H95"/>
    <mergeCell ref="G94:H94"/>
    <mergeCell ref="A11:L11"/>
    <mergeCell ref="A12:L12"/>
    <mergeCell ref="A8:E8"/>
    <mergeCell ref="A88:L88"/>
    <mergeCell ref="A83:L83"/>
    <mergeCell ref="A84:L84"/>
    <mergeCell ref="A85:L85"/>
    <mergeCell ref="A86:L86"/>
    <mergeCell ref="A87:L87"/>
  </mergeCells>
  <pageMargins left="0.23622047244094491" right="0.23622047244094491" top="0.35433070866141736" bottom="0.27559055118110237" header="0.19685039370078741" footer="0.15748031496062992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Кашуба Константин Александрович</cp:lastModifiedBy>
  <cp:lastPrinted>2024-02-13T08:20:24Z</cp:lastPrinted>
  <dcterms:created xsi:type="dcterms:W3CDTF">2015-09-14T07:06:03Z</dcterms:created>
  <dcterms:modified xsi:type="dcterms:W3CDTF">2025-03-06T09:11:11Z</dcterms:modified>
</cp:coreProperties>
</file>