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osneft.ru\bash\UOS_Sektor_NNIN\Запрос цен\2025\02-25 Еврокубы, бочки\01 КР УУ 02.08.24\"/>
    </mc:Choice>
  </mc:AlternateContent>
  <bookViews>
    <workbookView xWindow="0" yWindow="870" windowWidth="19410" windowHeight="7770" tabRatio="836"/>
  </bookViews>
  <sheets>
    <sheet name="Лист 1" sheetId="60" r:id="rId1"/>
  </sheets>
  <definedNames>
    <definedName name="_xlnm._FilterDatabase" localSheetId="0" hidden="1">'Лист 1'!$A$14:$N$19</definedName>
    <definedName name="_xlnm.Print_Titles" localSheetId="0">'Лист 1'!$14:$14</definedName>
    <definedName name="_xlnm.Print_Area" localSheetId="0">'Лист 1'!$A$1:$P$39</definedName>
  </definedNames>
  <calcPr calcId="162913"/>
</workbook>
</file>

<file path=xl/calcChain.xml><?xml version="1.0" encoding="utf-8"?>
<calcChain xmlns="http://schemas.openxmlformats.org/spreadsheetml/2006/main">
  <c r="L17" i="60" l="1"/>
  <c r="M17" i="60" s="1"/>
  <c r="L15" i="60"/>
  <c r="M15" i="60" s="1"/>
  <c r="M18" i="60" l="1"/>
  <c r="M16" i="60"/>
  <c r="M19" i="60" l="1"/>
  <c r="L18" i="60" l="1"/>
  <c r="L16" i="60" l="1"/>
  <c r="L19" i="60" s="1"/>
</calcChain>
</file>

<file path=xl/sharedStrings.xml><?xml version="1.0" encoding="utf-8"?>
<sst xmlns="http://schemas.openxmlformats.org/spreadsheetml/2006/main" count="78" uniqueCount="68">
  <si>
    <t>Ед. изм</t>
  </si>
  <si>
    <t>Примечание</t>
  </si>
  <si>
    <t>2</t>
  </si>
  <si>
    <t>3</t>
  </si>
  <si>
    <t>10</t>
  </si>
  <si>
    <t>МП</t>
  </si>
  <si>
    <t>12</t>
  </si>
  <si>
    <t>Наименование ОГ</t>
  </si>
  <si>
    <t>5</t>
  </si>
  <si>
    <t>ПАО "Уфаоргсинтез"</t>
  </si>
  <si>
    <r>
      <t xml:space="preserve">Стоимость, 
рублей, </t>
    </r>
    <r>
      <rPr>
        <b/>
        <u/>
        <sz val="10"/>
        <rFont val="Times New Roman"/>
        <family val="1"/>
        <charset val="204"/>
      </rPr>
      <t>без НДС</t>
    </r>
  </si>
  <si>
    <t>7</t>
  </si>
  <si>
    <r>
      <t xml:space="preserve">Цена за ед., руб., </t>
    </r>
    <r>
      <rPr>
        <b/>
        <u/>
        <sz val="10"/>
        <rFont val="Times New Roman"/>
        <family val="1"/>
        <charset val="204"/>
      </rPr>
      <t>без НДС</t>
    </r>
    <r>
      <rPr>
        <b/>
        <sz val="10"/>
        <rFont val="Times New Roman"/>
        <family val="1"/>
        <charset val="204"/>
      </rPr>
      <t xml:space="preserve"> </t>
    </r>
  </si>
  <si>
    <t>Условия отгрузки</t>
  </si>
  <si>
    <t>Сроки вывоза невостребованных МТР (ОС)</t>
  </si>
  <si>
    <t>4</t>
  </si>
  <si>
    <t>6</t>
  </si>
  <si>
    <t>11</t>
  </si>
  <si>
    <t>Кол-во</t>
  </si>
  <si>
    <t>ПИСЬМО О ПОДАЧЕ ЗАЯВКИ</t>
  </si>
  <si>
    <t>№ ________ от "____"________________ 20___ г.</t>
  </si>
  <si>
    <r>
      <rPr>
        <i/>
        <sz val="10"/>
        <color rgb="FF0070C0"/>
        <rFont val="Times New Roman"/>
        <family val="1"/>
        <charset val="204"/>
      </rPr>
      <t>(указать полное наименование Участника процедурs реализации с указанием организационно-правовой формы</t>
    </r>
    <r>
      <rPr>
        <sz val="10"/>
        <color theme="1"/>
        <rFont val="Times New Roman"/>
        <family val="1"/>
        <charset val="204"/>
      </rPr>
      <t xml:space="preserve">), расположенное по адресу </t>
    </r>
    <r>
      <rPr>
        <i/>
        <sz val="10"/>
        <color rgb="FF0070C0"/>
        <rFont val="Times New Roman"/>
        <family val="1"/>
        <charset val="204"/>
      </rPr>
      <t>(указать фактический адрес Участника закупки)</t>
    </r>
    <r>
      <rPr>
        <sz val="10"/>
        <color theme="1"/>
        <rFont val="Times New Roman"/>
        <family val="1"/>
        <charset val="204"/>
      </rPr>
      <t>, предлагает заключить Договор купли-продажи со следующими основными условиями:</t>
    </r>
  </si>
  <si>
    <t xml:space="preserve">Примечания для участников: </t>
  </si>
  <si>
    <t xml:space="preserve">     Подавая заявку, подтверждаем:</t>
  </si>
  <si>
    <t xml:space="preserve">     − готовность соблюдать стандарты ПАО «НК «Роснефть», размещенные на сайте ПАО «НК «Роснефть» по адресу: www.rosneft.ru и/или приложенные к проекту договора;</t>
  </si>
  <si>
    <t xml:space="preserve">     − что подаваемая заявка является настоящей, что она не была согласована с иными участниками процедуры реализации и, что она подана с намерением принять предложение</t>
  </si>
  <si>
    <t xml:space="preserve">     Настоящая заявка на участие в процедуре реализации имеет правовой статус оферты и действует 3 месяца с даты окончания срока подачи заявок.</t>
  </si>
  <si>
    <t>Условие оплаты:</t>
  </si>
  <si>
    <t>Условия опциона:</t>
  </si>
  <si>
    <t>Общая сумма предложений участника:</t>
  </si>
  <si>
    <t>(указать при наличии)</t>
  </si>
  <si>
    <t>(указать краткое наименование)</t>
  </si>
  <si>
    <t>Номер и наименование процедуры реализации:</t>
  </si>
  <si>
    <t>(должность руководителя, основания полномочий)</t>
  </si>
  <si>
    <t>(подпись)</t>
  </si>
  <si>
    <t xml:space="preserve"> (ФИО)</t>
  </si>
  <si>
    <r>
      <t>о заключении договора в случае признания</t>
    </r>
    <r>
      <rPr>
        <i/>
        <sz val="10"/>
        <color theme="4"/>
        <rFont val="Times New Roman"/>
        <family val="1"/>
        <charset val="204"/>
      </rPr>
      <t xml:space="preserve"> </t>
    </r>
    <r>
      <rPr>
        <i/>
        <sz val="10"/>
        <color theme="3" tint="0.39997558519241921"/>
        <rFont val="Times New Roman"/>
        <family val="1"/>
        <charset val="204"/>
      </rPr>
      <t>(указать краткое наименование Участника процедуры реализации)</t>
    </r>
    <r>
      <rPr>
        <sz val="10"/>
        <color theme="1"/>
        <rFont val="Times New Roman"/>
        <family val="1"/>
        <charset val="204"/>
      </rPr>
      <t xml:space="preserve"> победителем процедуры реализации и заключить договор;</t>
    </r>
  </si>
  <si>
    <t>Наименование Участника:</t>
  </si>
  <si>
    <t>ИНН (или иной идентификационный номер) Участника:</t>
  </si>
  <si>
    <t>1. Форма включается в коммерческую часть заявки.</t>
  </si>
  <si>
    <t>2. Поля, выделенные серым цветом заполняются участником.</t>
  </si>
  <si>
    <t>3. Форма должна быть подписана руководителем участника или уполномоченным им лицоми и скреплена оттиском печати (при наличии).</t>
  </si>
  <si>
    <t>4. Предложение участника как в отсканированном виде, так и в Excel-формате предоставляется одновременно с заявкой посредством ЭТП. В случае предоставления заявки на участие в запечатанном конверте Предложение участника предоставляется на электронном носителе как в отсканированном виде, так и в Excel-формате путем вложения в конверт с заявкой.</t>
  </si>
  <si>
    <t>5. Приведенные в данном коммерческом предложении условия будут включены в Договор, заключаемый по результатам процедуры реализации.</t>
  </si>
  <si>
    <t>Наименование МТР (ОС)</t>
  </si>
  <si>
    <t>Наименование МТР (ОС) в SAP</t>
  </si>
  <si>
    <t>SAP-номер</t>
  </si>
  <si>
    <t>№ Лота</t>
  </si>
  <si>
    <t>№
поз.
Лота</t>
  </si>
  <si>
    <t xml:space="preserve">     − соответствие всем требованиям, предъявляемым к Участникам, которые указаны в п.6 Извещения о проведении процедуры реализации .</t>
  </si>
  <si>
    <r>
      <t xml:space="preserve">     Изучив Извещение и Документацию о процедуре реализации и принимая установленные в них требования и условия процедуры реализации, настоящим подаем заявку на участие в указанной процедуре реализации и сообщаем о себе следующие сведения:</t>
    </r>
    <r>
      <rPr>
        <i/>
        <sz val="10"/>
        <color rgb="FF0070C0"/>
        <rFont val="Times New Roman"/>
        <family val="1"/>
        <charset val="204"/>
      </rPr>
      <t/>
    </r>
  </si>
  <si>
    <t>Итого по лоту 2</t>
  </si>
  <si>
    <t>Базис поставки – г. Уфа, ПАО «Уфаоргсинтез».
МТР передаются Покупателю на складе Продавца, в месте нахождения МТР, путем выборки МТР Покупателем.</t>
  </si>
  <si>
    <t>В течение 60 рабочих дней с момента поступления на расчетный счет Продавца оплаты в размере 100% общей стоимости МТР.</t>
  </si>
  <si>
    <t>Оплата 100% стоимости МТР производится Покупателем в течение 10 (десяти) банковских дней со дня получения от Продавца счета на предварительную оплату</t>
  </si>
  <si>
    <t>Допустимо отклонение количества Товара в сторону уменьшения или увеличения не более чем на 30% от указанного количества Товара</t>
  </si>
  <si>
    <t>№ п/п</t>
  </si>
  <si>
    <t>1</t>
  </si>
  <si>
    <t>9</t>
  </si>
  <si>
    <t>13</t>
  </si>
  <si>
    <t>14</t>
  </si>
  <si>
    <t>15</t>
  </si>
  <si>
    <t>Емкость еврокуб полиэтиленовая 1000л б/у</t>
  </si>
  <si>
    <t>Бочка пластмассовая 200л б/у</t>
  </si>
  <si>
    <t>шт</t>
  </si>
  <si>
    <t>Ставка НДС, %</t>
  </si>
  <si>
    <r>
      <t xml:space="preserve">Стоимость, 
рублей, </t>
    </r>
    <r>
      <rPr>
        <b/>
        <u/>
        <sz val="10"/>
        <rFont val="Times New Roman"/>
        <family val="1"/>
        <charset val="204"/>
      </rPr>
      <t>с НДС</t>
    </r>
  </si>
  <si>
    <t>№ 02-25 «Еврокубы и бочки пластмассовые б/у»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</si>
</sst>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#,##0.000"/>
    <numFmt numFmtId="166" formatCode="#,##0.00_ ;\-#,##0.00\ "/>
    <numFmt numFmtId="167" formatCode="#,##0.00_ ;[Red]\-#,##0.00\ "/>
    <numFmt numFmtId="168" formatCode="#,##0.0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0"/>
      <name val="Times New Roman"/>
      <family val="1"/>
      <charset val="204"/>
    </font>
    <font>
      <i/>
      <sz val="10"/>
      <color rgb="FF0070C0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0"/>
      <color theme="4"/>
      <name val="Times New Roman"/>
      <family val="1"/>
      <charset val="204"/>
    </font>
    <font>
      <i/>
      <sz val="10"/>
      <color theme="3" tint="0.39997558519241921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sz val="11"/>
      <color rgb="FFC0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7" fillId="0" borderId="0"/>
    <xf numFmtId="0" fontId="3" fillId="0" borderId="0"/>
    <xf numFmtId="0" fontId="9" fillId="0" borderId="0"/>
  </cellStyleXfs>
  <cellXfs count="93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4" fontId="2" fillId="0" borderId="0" xfId="0" applyNumberFormat="1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165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/>
    </xf>
    <xf numFmtId="167" fontId="5" fillId="0" borderId="1" xfId="1" applyNumberFormat="1" applyFont="1" applyFill="1" applyBorder="1" applyAlignment="1">
      <alignment horizontal="right" vertical="center" wrapText="1"/>
    </xf>
    <xf numFmtId="166" fontId="5" fillId="4" borderId="1" xfId="1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Border="1" applyAlignment="1">
      <alignment horizontal="left" vertical="center"/>
    </xf>
    <xf numFmtId="0" fontId="2" fillId="0" borderId="7" xfId="0" applyFont="1" applyBorder="1" applyAlignment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left" vertical="center"/>
    </xf>
    <xf numFmtId="4" fontId="2" fillId="0" borderId="0" xfId="0" applyNumberFormat="1" applyFont="1" applyProtection="1"/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wrapText="1"/>
    </xf>
    <xf numFmtId="0" fontId="2" fillId="0" borderId="0" xfId="0" applyFont="1" applyProtection="1"/>
    <xf numFmtId="0" fontId="2" fillId="0" borderId="0" xfId="0" applyFont="1" applyAlignment="1" applyProtection="1">
      <alignment horizontal="center"/>
    </xf>
    <xf numFmtId="4" fontId="2" fillId="0" borderId="0" xfId="0" applyNumberFormat="1" applyFont="1" applyAlignment="1" applyProtection="1">
      <alignment horizontal="center"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center" vertical="center"/>
    </xf>
    <xf numFmtId="49" fontId="2" fillId="0" borderId="0" xfId="0" applyNumberFormat="1" applyFont="1" applyAlignment="1" applyProtection="1">
      <alignment horizontal="center"/>
    </xf>
    <xf numFmtId="49" fontId="2" fillId="0" borderId="0" xfId="0" applyNumberFormat="1" applyFont="1" applyAlignment="1" applyProtection="1">
      <alignment horizontal="center" vertical="center"/>
    </xf>
    <xf numFmtId="0" fontId="2" fillId="0" borderId="0" xfId="0" applyFont="1" applyAlignment="1" applyProtection="1">
      <alignment vertical="center" wrapText="1"/>
      <protection locked="0"/>
    </xf>
    <xf numFmtId="0" fontId="11" fillId="5" borderId="0" xfId="0" applyFont="1" applyFill="1" applyAlignment="1" applyProtection="1">
      <alignment vertical="center"/>
      <protection locked="0"/>
    </xf>
    <xf numFmtId="167" fontId="2" fillId="5" borderId="1" xfId="1" applyNumberFormat="1" applyFont="1" applyFill="1" applyBorder="1" applyAlignment="1" applyProtection="1">
      <alignment horizontal="right" vertical="center" wrapText="1"/>
      <protection locked="0"/>
    </xf>
    <xf numFmtId="0" fontId="2" fillId="5" borderId="1" xfId="0" applyFont="1" applyFill="1" applyBorder="1" applyAlignment="1" applyProtection="1">
      <alignment horizontal="center" vertical="center" wrapText="1"/>
      <protection locked="0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8" fillId="0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 applyProtection="1">
      <alignment horizontal="left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5" fillId="0" borderId="5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5" fillId="4" borderId="5" xfId="0" applyFont="1" applyFill="1" applyBorder="1" applyAlignment="1">
      <alignment horizontal="left" vertical="center" wrapText="1"/>
    </xf>
    <xf numFmtId="168" fontId="8" fillId="0" borderId="1" xfId="0" applyNumberFormat="1" applyFont="1" applyFill="1" applyBorder="1" applyAlignment="1" applyProtection="1">
      <alignment horizontal="right" vertical="center" wrapText="1"/>
    </xf>
    <xf numFmtId="167" fontId="2" fillId="0" borderId="1" xfId="1" applyNumberFormat="1" applyFont="1" applyFill="1" applyBorder="1" applyAlignment="1" applyProtection="1">
      <alignment horizontal="right" vertical="center" wrapText="1"/>
    </xf>
    <xf numFmtId="0" fontId="2" fillId="5" borderId="0" xfId="0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Border="1" applyAlignment="1" applyProtection="1">
      <alignment vertical="center"/>
    </xf>
    <xf numFmtId="49" fontId="2" fillId="0" borderId="0" xfId="0" applyNumberFormat="1" applyFont="1" applyBorder="1" applyAlignment="1" applyProtection="1">
      <alignment vertical="center"/>
    </xf>
    <xf numFmtId="165" fontId="2" fillId="0" borderId="0" xfId="0" applyNumberFormat="1" applyFont="1" applyAlignment="1" applyProtection="1">
      <alignment horizontal="center"/>
    </xf>
    <xf numFmtId="0" fontId="2" fillId="0" borderId="5" xfId="0" applyFont="1" applyBorder="1" applyAlignment="1">
      <alignment vertical="center"/>
    </xf>
    <xf numFmtId="49" fontId="2" fillId="0" borderId="9" xfId="0" applyNumberFormat="1" applyFont="1" applyBorder="1" applyAlignment="1" applyProtection="1">
      <alignment horizontal="center" vertical="center"/>
      <protection locked="0"/>
    </xf>
    <xf numFmtId="0" fontId="12" fillId="0" borderId="8" xfId="0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5" borderId="9" xfId="0" applyFont="1" applyFill="1" applyBorder="1" applyAlignment="1" applyProtection="1">
      <alignment horizontal="left" vertical="center" wrapText="1"/>
      <protection locked="0"/>
    </xf>
    <xf numFmtId="0" fontId="2" fillId="5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5" borderId="0" xfId="0" applyFill="1" applyAlignment="1" applyProtection="1">
      <alignment horizontal="left" vertical="center"/>
      <protection locked="0"/>
    </xf>
    <xf numFmtId="0" fontId="5" fillId="2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15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5" fillId="4" borderId="3" xfId="0" applyFont="1" applyFill="1" applyBorder="1" applyAlignment="1">
      <alignment horizontal="left" vertical="center" wrapText="1"/>
    </xf>
    <xf numFmtId="0" fontId="5" fillId="4" borderId="4" xfId="0" applyFont="1" applyFill="1" applyBorder="1" applyAlignment="1">
      <alignment horizontal="left" vertical="center" wrapText="1"/>
    </xf>
    <xf numFmtId="0" fontId="5" fillId="4" borderId="5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4" fontId="12" fillId="0" borderId="0" xfId="0" applyNumberFormat="1" applyFont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/>
      <protection locked="0"/>
    </xf>
  </cellXfs>
  <cellStyles count="5">
    <cellStyle name="Обычный" xfId="0" builtinId="0"/>
    <cellStyle name="Обычный 2" xfId="3"/>
    <cellStyle name="Обычный 29" xfId="4"/>
    <cellStyle name="Обычный 3" xfId="2"/>
    <cellStyle name="Финансовый" xfId="1" builtinId="3"/>
  </cellStyles>
  <dxfs count="0"/>
  <tableStyles count="0" defaultTableStyle="TableStyleMedium2" defaultPivotStyle="PivotStyleLight16"/>
  <colors>
    <mruColors>
      <color rgb="FFB8B8B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53"/>
  <sheetViews>
    <sheetView tabSelected="1" view="pageBreakPreview" zoomScale="70" zoomScaleNormal="70" zoomScaleSheetLayoutView="70" workbookViewId="0">
      <selection activeCell="A18" sqref="A18:J18"/>
    </sheetView>
  </sheetViews>
  <sheetFormatPr defaultColWidth="9.28515625" defaultRowHeight="12.75" x14ac:dyDescent="0.2"/>
  <cols>
    <col min="1" max="1" width="4.28515625" style="1" customWidth="1"/>
    <col min="2" max="2" width="5.42578125" style="1" customWidth="1"/>
    <col min="3" max="3" width="6.5703125" style="1" bestFit="1" customWidth="1"/>
    <col min="4" max="4" width="14.140625" style="1" customWidth="1"/>
    <col min="5" max="5" width="33" style="14" customWidth="1"/>
    <col min="6" max="6" width="27" style="14" customWidth="1"/>
    <col min="7" max="7" width="10.7109375" style="49" bestFit="1" customWidth="1"/>
    <col min="8" max="8" width="5" style="3" customWidth="1"/>
    <col min="9" max="9" width="10.28515625" style="3" bestFit="1" customWidth="1"/>
    <col min="10" max="11" width="10" style="5" customWidth="1"/>
    <col min="12" max="13" width="18.5703125" style="1" customWidth="1"/>
    <col min="14" max="14" width="52.5703125" style="6" customWidth="1"/>
    <col min="15" max="15" width="34.7109375" style="6" customWidth="1"/>
    <col min="16" max="16" width="21.5703125" style="7" customWidth="1"/>
    <col min="17" max="16384" width="9.28515625" style="2"/>
  </cols>
  <sheetData>
    <row r="1" spans="1:16" x14ac:dyDescent="0.2">
      <c r="C1" s="14"/>
      <c r="E1" s="27" t="s">
        <v>37</v>
      </c>
      <c r="F1" s="45" t="s">
        <v>31</v>
      </c>
      <c r="G1" s="45"/>
    </row>
    <row r="2" spans="1:16" x14ac:dyDescent="0.2">
      <c r="C2" s="14"/>
      <c r="E2" s="27" t="s">
        <v>38</v>
      </c>
      <c r="F2" s="45" t="s">
        <v>30</v>
      </c>
      <c r="G2" s="45"/>
    </row>
    <row r="3" spans="1:16" x14ac:dyDescent="0.2">
      <c r="C3" s="14"/>
      <c r="E3" s="27" t="s">
        <v>32</v>
      </c>
      <c r="F3" s="5" t="s">
        <v>67</v>
      </c>
      <c r="G3" s="5"/>
    </row>
    <row r="6" spans="1:16" x14ac:dyDescent="0.2">
      <c r="A6" s="70" t="s">
        <v>19</v>
      </c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</row>
    <row r="8" spans="1:16" x14ac:dyDescent="0.2">
      <c r="A8" s="73" t="s">
        <v>20</v>
      </c>
      <c r="B8" s="73"/>
      <c r="C8" s="73"/>
      <c r="D8" s="73"/>
      <c r="E8" s="73"/>
      <c r="P8" s="19" t="s">
        <v>9</v>
      </c>
    </row>
    <row r="9" spans="1:16" x14ac:dyDescent="0.2">
      <c r="A9" s="14"/>
      <c r="B9" s="49"/>
      <c r="C9" s="14"/>
      <c r="P9" s="19"/>
    </row>
    <row r="10" spans="1:16" x14ac:dyDescent="0.2">
      <c r="A10" s="14"/>
      <c r="B10" s="49"/>
      <c r="C10" s="14"/>
    </row>
    <row r="11" spans="1:16" ht="26.25" customHeight="1" x14ac:dyDescent="0.2">
      <c r="A11" s="71" t="s">
        <v>50</v>
      </c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55"/>
      <c r="N11" s="11"/>
      <c r="O11" s="11"/>
      <c r="P11" s="11"/>
    </row>
    <row r="12" spans="1:16" ht="26.25" customHeight="1" x14ac:dyDescent="0.2">
      <c r="A12" s="72" t="s">
        <v>21</v>
      </c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63"/>
      <c r="N12" s="44"/>
      <c r="O12" s="44"/>
      <c r="P12" s="44"/>
    </row>
    <row r="13" spans="1:16" s="8" customFormat="1" ht="69.75" customHeight="1" x14ac:dyDescent="0.25">
      <c r="A13" s="20" t="s">
        <v>56</v>
      </c>
      <c r="B13" s="20" t="s">
        <v>47</v>
      </c>
      <c r="C13" s="20" t="s">
        <v>48</v>
      </c>
      <c r="D13" s="20" t="s">
        <v>7</v>
      </c>
      <c r="E13" s="20" t="s">
        <v>44</v>
      </c>
      <c r="F13" s="20" t="s">
        <v>45</v>
      </c>
      <c r="G13" s="20" t="s">
        <v>46</v>
      </c>
      <c r="H13" s="20" t="s">
        <v>0</v>
      </c>
      <c r="I13" s="20" t="s">
        <v>18</v>
      </c>
      <c r="J13" s="20" t="s">
        <v>12</v>
      </c>
      <c r="K13" s="21" t="s">
        <v>65</v>
      </c>
      <c r="L13" s="21" t="s">
        <v>10</v>
      </c>
      <c r="M13" s="21" t="s">
        <v>66</v>
      </c>
      <c r="N13" s="20" t="s">
        <v>13</v>
      </c>
      <c r="O13" s="20" t="s">
        <v>14</v>
      </c>
      <c r="P13" s="20" t="s">
        <v>1</v>
      </c>
    </row>
    <row r="14" spans="1:16" s="9" customFormat="1" x14ac:dyDescent="0.25">
      <c r="A14" s="22" t="s">
        <v>57</v>
      </c>
      <c r="B14" s="22" t="s">
        <v>2</v>
      </c>
      <c r="C14" s="22" t="s">
        <v>3</v>
      </c>
      <c r="D14" s="22" t="s">
        <v>15</v>
      </c>
      <c r="E14" s="22" t="s">
        <v>8</v>
      </c>
      <c r="F14" s="22" t="s">
        <v>16</v>
      </c>
      <c r="G14" s="22" t="s">
        <v>11</v>
      </c>
      <c r="H14" s="22" t="s">
        <v>58</v>
      </c>
      <c r="I14" s="22" t="s">
        <v>4</v>
      </c>
      <c r="J14" s="22" t="s">
        <v>17</v>
      </c>
      <c r="K14" s="22" t="s">
        <v>17</v>
      </c>
      <c r="L14" s="22" t="s">
        <v>6</v>
      </c>
      <c r="M14" s="22" t="s">
        <v>59</v>
      </c>
      <c r="N14" s="22" t="s">
        <v>59</v>
      </c>
      <c r="O14" s="22" t="s">
        <v>60</v>
      </c>
      <c r="P14" s="22" t="s">
        <v>61</v>
      </c>
    </row>
    <row r="15" spans="1:16" s="12" customFormat="1" ht="51" x14ac:dyDescent="0.25">
      <c r="A15" s="13">
        <v>1</v>
      </c>
      <c r="B15" s="51">
        <v>1</v>
      </c>
      <c r="C15" s="48">
        <v>1</v>
      </c>
      <c r="D15" s="13" t="s">
        <v>9</v>
      </c>
      <c r="E15" s="16" t="s">
        <v>62</v>
      </c>
      <c r="F15" s="16" t="s">
        <v>62</v>
      </c>
      <c r="G15" s="50">
        <v>25001762</v>
      </c>
      <c r="H15" s="24" t="s">
        <v>64</v>
      </c>
      <c r="I15" s="61">
        <v>133</v>
      </c>
      <c r="J15" s="46"/>
      <c r="K15" s="46">
        <v>20</v>
      </c>
      <c r="L15" s="62">
        <f>IFERROR(ROUND(J15*I15,2),"")</f>
        <v>0</v>
      </c>
      <c r="M15" s="62">
        <f>IFERROR(ROUND(L15*(1+K15/100),2),"")</f>
        <v>0</v>
      </c>
      <c r="N15" s="15" t="s">
        <v>52</v>
      </c>
      <c r="O15" s="15" t="s">
        <v>53</v>
      </c>
      <c r="P15" s="47"/>
    </row>
    <row r="16" spans="1:16" s="54" customFormat="1" x14ac:dyDescent="0.25">
      <c r="A16" s="77" t="s">
        <v>51</v>
      </c>
      <c r="B16" s="78"/>
      <c r="C16" s="78"/>
      <c r="D16" s="79"/>
      <c r="E16" s="79"/>
      <c r="F16" s="79"/>
      <c r="G16" s="79"/>
      <c r="H16" s="79"/>
      <c r="I16" s="79"/>
      <c r="J16" s="80"/>
      <c r="K16" s="57"/>
      <c r="L16" s="25">
        <f>SUM(L15)</f>
        <v>0</v>
      </c>
      <c r="M16" s="25">
        <f>SUM(M15)</f>
        <v>0</v>
      </c>
      <c r="N16" s="52"/>
      <c r="O16" s="52"/>
      <c r="P16" s="53"/>
    </row>
    <row r="17" spans="1:16" s="12" customFormat="1" ht="51" x14ac:dyDescent="0.25">
      <c r="A17" s="13">
        <v>2</v>
      </c>
      <c r="B17" s="51">
        <v>2</v>
      </c>
      <c r="C17" s="48">
        <v>1</v>
      </c>
      <c r="D17" s="13" t="s">
        <v>9</v>
      </c>
      <c r="E17" s="16" t="s">
        <v>63</v>
      </c>
      <c r="F17" s="16" t="s">
        <v>63</v>
      </c>
      <c r="G17" s="50">
        <v>25001861</v>
      </c>
      <c r="H17" s="24" t="s">
        <v>64</v>
      </c>
      <c r="I17" s="61">
        <v>200</v>
      </c>
      <c r="J17" s="46"/>
      <c r="K17" s="46">
        <v>20</v>
      </c>
      <c r="L17" s="62">
        <f>IFERROR(ROUND(J17*I17,2),"")</f>
        <v>0</v>
      </c>
      <c r="M17" s="62">
        <f>IFERROR(ROUND(L17*(1+K17/100),2),"")</f>
        <v>0</v>
      </c>
      <c r="N17" s="15" t="s">
        <v>52</v>
      </c>
      <c r="O17" s="15" t="s">
        <v>53</v>
      </c>
      <c r="P17" s="47"/>
    </row>
    <row r="18" spans="1:16" s="12" customFormat="1" x14ac:dyDescent="0.25">
      <c r="A18" s="77" t="s">
        <v>51</v>
      </c>
      <c r="B18" s="78"/>
      <c r="C18" s="78"/>
      <c r="D18" s="79"/>
      <c r="E18" s="79"/>
      <c r="F18" s="79"/>
      <c r="G18" s="79"/>
      <c r="H18" s="79"/>
      <c r="I18" s="79"/>
      <c r="J18" s="80"/>
      <c r="K18" s="57"/>
      <c r="L18" s="25">
        <f>SUM(L17)</f>
        <v>0</v>
      </c>
      <c r="M18" s="25">
        <f>SUM(M17)</f>
        <v>0</v>
      </c>
      <c r="N18" s="17"/>
      <c r="O18" s="17"/>
      <c r="P18" s="18"/>
    </row>
    <row r="19" spans="1:16" s="10" customFormat="1" ht="15" customHeight="1" x14ac:dyDescent="0.2">
      <c r="A19" s="87" t="s">
        <v>29</v>
      </c>
      <c r="B19" s="88"/>
      <c r="C19" s="88"/>
      <c r="D19" s="88"/>
      <c r="E19" s="88"/>
      <c r="F19" s="88"/>
      <c r="G19" s="88"/>
      <c r="H19" s="88"/>
      <c r="I19" s="88"/>
      <c r="J19" s="89"/>
      <c r="K19" s="60"/>
      <c r="L19" s="26">
        <f>SUM(,L18,L16)</f>
        <v>0</v>
      </c>
      <c r="M19" s="26">
        <f>SUM(,M18,M16)</f>
        <v>0</v>
      </c>
      <c r="N19" s="23"/>
      <c r="O19" s="23"/>
      <c r="P19" s="23"/>
    </row>
    <row r="20" spans="1:16" s="4" customFormat="1" ht="15" x14ac:dyDescent="0.2">
      <c r="A20" s="90" t="s">
        <v>27</v>
      </c>
      <c r="B20" s="90"/>
      <c r="C20" s="90"/>
      <c r="D20" s="90"/>
      <c r="E20" s="81" t="s">
        <v>54</v>
      </c>
      <c r="F20" s="82"/>
      <c r="G20" s="82"/>
      <c r="H20" s="82"/>
      <c r="I20" s="82"/>
      <c r="J20" s="82"/>
      <c r="K20" s="82"/>
      <c r="L20" s="82"/>
      <c r="M20" s="83"/>
      <c r="N20" s="67"/>
      <c r="O20" s="29"/>
      <c r="P20" s="29"/>
    </row>
    <row r="21" spans="1:16" s="4" customFormat="1" ht="15" x14ac:dyDescent="0.2">
      <c r="A21" s="90" t="s">
        <v>28</v>
      </c>
      <c r="B21" s="90"/>
      <c r="C21" s="90"/>
      <c r="D21" s="90"/>
      <c r="E21" s="81" t="s">
        <v>55</v>
      </c>
      <c r="F21" s="82"/>
      <c r="G21" s="82"/>
      <c r="H21" s="82"/>
      <c r="I21" s="82"/>
      <c r="J21" s="82"/>
      <c r="K21" s="82"/>
      <c r="L21" s="82"/>
      <c r="M21" s="83"/>
      <c r="N21" s="67"/>
      <c r="O21" s="29"/>
      <c r="P21" s="29"/>
    </row>
    <row r="22" spans="1:16" s="4" customFormat="1" x14ac:dyDescent="0.2">
      <c r="A22" s="28"/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</row>
    <row r="23" spans="1:16" s="4" customFormat="1" x14ac:dyDescent="0.2">
      <c r="A23" s="74" t="s">
        <v>26</v>
      </c>
      <c r="B23" s="74"/>
      <c r="C23" s="74"/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  <c r="O23" s="5"/>
      <c r="P23" s="5"/>
    </row>
    <row r="24" spans="1:16" s="4" customFormat="1" ht="15" x14ac:dyDescent="0.2">
      <c r="A24" s="74" t="s">
        <v>23</v>
      </c>
      <c r="B24" s="74"/>
      <c r="C24" s="75"/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5"/>
      <c r="O24" s="14"/>
      <c r="P24" s="14"/>
    </row>
    <row r="25" spans="1:16" s="4" customFormat="1" ht="15" x14ac:dyDescent="0.2">
      <c r="A25" s="74" t="s">
        <v>24</v>
      </c>
      <c r="B25" s="74"/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5"/>
      <c r="P25" s="5"/>
    </row>
    <row r="26" spans="1:16" s="4" customFormat="1" ht="15" x14ac:dyDescent="0.2">
      <c r="A26" s="74" t="s">
        <v>25</v>
      </c>
      <c r="B26" s="74"/>
      <c r="C26" s="75"/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11"/>
      <c r="P26" s="11"/>
    </row>
    <row r="27" spans="1:16" s="4" customFormat="1" ht="15" x14ac:dyDescent="0.2">
      <c r="A27" s="73" t="s">
        <v>36</v>
      </c>
      <c r="B27" s="73"/>
      <c r="C27" s="76"/>
      <c r="D27" s="76"/>
      <c r="E27" s="76"/>
      <c r="F27" s="76"/>
      <c r="G27" s="76"/>
      <c r="H27" s="76"/>
      <c r="I27" s="76"/>
      <c r="J27" s="76"/>
      <c r="K27" s="76"/>
      <c r="L27" s="76"/>
      <c r="M27" s="76"/>
      <c r="N27" s="76"/>
      <c r="O27" s="11"/>
      <c r="P27" s="11"/>
    </row>
    <row r="28" spans="1:16" s="4" customFormat="1" ht="15" x14ac:dyDescent="0.2">
      <c r="A28" s="74" t="s">
        <v>49</v>
      </c>
      <c r="B28" s="74"/>
      <c r="C28" s="75"/>
      <c r="D28" s="75"/>
      <c r="E28" s="75"/>
      <c r="F28" s="75"/>
      <c r="G28" s="75"/>
      <c r="H28" s="75"/>
      <c r="I28" s="75"/>
      <c r="J28" s="75"/>
      <c r="K28" s="75"/>
      <c r="L28" s="75"/>
      <c r="M28" s="75"/>
      <c r="N28" s="75"/>
      <c r="O28" s="14"/>
      <c r="P28" s="14"/>
    </row>
    <row r="29" spans="1:16" s="4" customFormat="1" x14ac:dyDescent="0.2">
      <c r="A29" s="14"/>
      <c r="B29" s="49"/>
      <c r="C29" s="14"/>
      <c r="D29" s="14"/>
      <c r="E29" s="14"/>
      <c r="F29" s="14"/>
      <c r="G29" s="49"/>
      <c r="H29" s="14"/>
      <c r="I29" s="14"/>
      <c r="J29" s="14"/>
      <c r="K29" s="56"/>
      <c r="L29" s="14"/>
      <c r="M29" s="33"/>
      <c r="N29" s="33"/>
      <c r="O29" s="33"/>
      <c r="P29" s="14"/>
    </row>
    <row r="30" spans="1:16" s="4" customFormat="1" x14ac:dyDescent="0.2">
      <c r="A30" s="14"/>
      <c r="B30" s="49"/>
      <c r="C30" s="14"/>
      <c r="F30" s="14"/>
      <c r="G30" s="49"/>
      <c r="H30" s="14"/>
      <c r="I30" s="14"/>
      <c r="J30" s="14"/>
      <c r="K30" s="56"/>
      <c r="L30" s="14"/>
      <c r="M30" s="33"/>
      <c r="N30" s="33"/>
      <c r="O30" s="33"/>
      <c r="P30" s="14"/>
    </row>
    <row r="31" spans="1:16" s="4" customFormat="1" x14ac:dyDescent="0.2">
      <c r="A31" s="14"/>
      <c r="B31" s="49"/>
      <c r="C31" s="14"/>
      <c r="F31" s="14"/>
      <c r="I31" s="14"/>
      <c r="J31" s="14"/>
      <c r="K31" s="56"/>
      <c r="L31" s="14"/>
      <c r="M31" s="33"/>
      <c r="N31" s="33"/>
      <c r="O31" s="33"/>
      <c r="P31" s="14"/>
    </row>
    <row r="32" spans="1:16" s="31" customFormat="1" x14ac:dyDescent="0.2">
      <c r="A32" s="30"/>
      <c r="B32" s="30"/>
      <c r="C32" s="30"/>
      <c r="F32" s="30"/>
      <c r="I32" s="30"/>
      <c r="O32" s="30"/>
      <c r="P32" s="30"/>
    </row>
    <row r="33" spans="1:16" s="37" customFormat="1" x14ac:dyDescent="0.2">
      <c r="A33" s="32"/>
      <c r="B33" s="32"/>
      <c r="C33" s="32"/>
      <c r="D33" s="32"/>
      <c r="E33" s="33"/>
      <c r="F33" s="33"/>
      <c r="G33" s="33"/>
      <c r="H33" s="34"/>
      <c r="I33" s="34"/>
      <c r="P33" s="36"/>
    </row>
    <row r="34" spans="1:16" s="42" customFormat="1" x14ac:dyDescent="0.2">
      <c r="A34" s="43"/>
      <c r="B34" s="43"/>
      <c r="C34" s="43"/>
      <c r="D34" s="68"/>
      <c r="E34" s="68"/>
      <c r="G34" s="92"/>
      <c r="H34" s="92"/>
      <c r="J34" s="68"/>
      <c r="K34" s="68"/>
      <c r="L34" s="68"/>
      <c r="M34" s="65"/>
      <c r="N34" s="65"/>
      <c r="P34" s="43"/>
    </row>
    <row r="35" spans="1:16" s="41" customFormat="1" ht="15" customHeight="1" x14ac:dyDescent="0.2">
      <c r="C35" s="40"/>
      <c r="D35" s="69" t="s">
        <v>33</v>
      </c>
      <c r="E35" s="69"/>
      <c r="G35" s="91" t="s">
        <v>34</v>
      </c>
      <c r="H35" s="91"/>
      <c r="J35" s="69" t="s">
        <v>35</v>
      </c>
      <c r="K35" s="69"/>
      <c r="L35" s="69"/>
      <c r="M35" s="64"/>
      <c r="N35" s="64"/>
      <c r="O35" s="38"/>
      <c r="P35" s="40"/>
    </row>
    <row r="36" spans="1:16" s="38" customFormat="1" x14ac:dyDescent="0.2">
      <c r="A36" s="37"/>
      <c r="B36" s="37"/>
      <c r="C36" s="37"/>
      <c r="D36" s="37"/>
      <c r="E36" s="33"/>
      <c r="F36" s="33"/>
      <c r="P36" s="35"/>
    </row>
    <row r="37" spans="1:16" s="38" customFormat="1" x14ac:dyDescent="0.2">
      <c r="A37" s="32"/>
      <c r="B37" s="32"/>
      <c r="C37" s="32"/>
      <c r="D37" s="32"/>
      <c r="F37" s="39" t="s">
        <v>5</v>
      </c>
      <c r="G37" s="35"/>
      <c r="I37" s="34"/>
      <c r="P37" s="36"/>
    </row>
    <row r="38" spans="1:16" s="4" customFormat="1" x14ac:dyDescent="0.2">
      <c r="A38" s="1"/>
      <c r="B38" s="1"/>
      <c r="C38" s="1"/>
      <c r="D38" s="1"/>
      <c r="I38" s="3"/>
      <c r="M38" s="38"/>
      <c r="N38" s="38"/>
      <c r="O38" s="38"/>
      <c r="P38" s="7"/>
    </row>
    <row r="39" spans="1:16" s="4" customFormat="1" x14ac:dyDescent="0.2">
      <c r="A39" s="1"/>
      <c r="B39" s="1"/>
      <c r="C39" s="1"/>
      <c r="D39" s="1"/>
      <c r="E39" s="14"/>
      <c r="F39" s="14"/>
      <c r="G39" s="49"/>
      <c r="H39" s="1"/>
      <c r="I39" s="3"/>
      <c r="M39" s="38"/>
      <c r="N39" s="66"/>
      <c r="O39" s="66"/>
      <c r="P39" s="7"/>
    </row>
    <row r="40" spans="1:16" s="4" customFormat="1" x14ac:dyDescent="0.2">
      <c r="A40" s="14" t="s">
        <v>22</v>
      </c>
      <c r="B40" s="49"/>
      <c r="C40" s="1"/>
      <c r="D40" s="1"/>
      <c r="E40" s="14"/>
      <c r="F40" s="14"/>
      <c r="G40" s="49"/>
      <c r="H40" s="3"/>
      <c r="I40" s="3"/>
      <c r="J40" s="5"/>
      <c r="K40" s="5"/>
      <c r="L40" s="1"/>
      <c r="M40" s="1"/>
      <c r="N40" s="6"/>
      <c r="O40" s="6"/>
      <c r="P40" s="7"/>
    </row>
    <row r="41" spans="1:16" s="4" customFormat="1" x14ac:dyDescent="0.2">
      <c r="A41" s="71" t="s">
        <v>39</v>
      </c>
      <c r="B41" s="71"/>
      <c r="C41" s="71"/>
      <c r="D41" s="71"/>
      <c r="E41" s="71"/>
      <c r="F41" s="71"/>
      <c r="G41" s="71"/>
      <c r="H41" s="71"/>
      <c r="I41" s="71"/>
      <c r="J41" s="71"/>
      <c r="K41" s="71"/>
      <c r="L41" s="71"/>
      <c r="M41" s="55"/>
      <c r="N41" s="11"/>
      <c r="O41" s="11"/>
      <c r="P41" s="11"/>
    </row>
    <row r="42" spans="1:16" s="4" customFormat="1" ht="15" x14ac:dyDescent="0.2">
      <c r="A42" s="71" t="s">
        <v>40</v>
      </c>
      <c r="B42" s="71"/>
      <c r="C42" s="86"/>
      <c r="D42" s="86"/>
      <c r="E42" s="86"/>
      <c r="F42" s="86"/>
      <c r="G42" s="86"/>
      <c r="H42" s="86"/>
      <c r="I42" s="86"/>
      <c r="J42" s="86"/>
      <c r="K42" s="86"/>
      <c r="L42" s="86"/>
      <c r="M42" s="59"/>
      <c r="N42" s="6"/>
      <c r="O42" s="6"/>
      <c r="P42" s="7"/>
    </row>
    <row r="43" spans="1:16" s="4" customFormat="1" ht="15" x14ac:dyDescent="0.2">
      <c r="A43" s="71" t="s">
        <v>41</v>
      </c>
      <c r="B43" s="71"/>
      <c r="C43" s="86"/>
      <c r="D43" s="86"/>
      <c r="E43" s="86"/>
      <c r="F43" s="86"/>
      <c r="G43" s="86"/>
      <c r="H43" s="86"/>
      <c r="I43" s="86"/>
      <c r="J43" s="86"/>
      <c r="K43" s="86"/>
      <c r="L43" s="86"/>
      <c r="M43" s="59"/>
      <c r="N43" s="6"/>
      <c r="O43" s="6"/>
      <c r="P43" s="7"/>
    </row>
    <row r="44" spans="1:16" ht="42" customHeight="1" x14ac:dyDescent="0.2">
      <c r="A44" s="71" t="s">
        <v>42</v>
      </c>
      <c r="B44" s="71"/>
      <c r="C44" s="86"/>
      <c r="D44" s="86"/>
      <c r="E44" s="86"/>
      <c r="F44" s="86"/>
      <c r="G44" s="86"/>
      <c r="H44" s="86"/>
      <c r="I44" s="86"/>
      <c r="J44" s="86"/>
      <c r="K44" s="86"/>
      <c r="L44" s="86"/>
      <c r="M44" s="59"/>
    </row>
    <row r="45" spans="1:16" ht="15" x14ac:dyDescent="0.2">
      <c r="A45" s="71" t="s">
        <v>43</v>
      </c>
      <c r="B45" s="71"/>
      <c r="C45" s="86"/>
      <c r="D45" s="86"/>
      <c r="E45" s="86"/>
      <c r="F45" s="86"/>
      <c r="G45" s="86"/>
      <c r="H45" s="86"/>
      <c r="I45" s="86"/>
      <c r="J45" s="86"/>
      <c r="K45" s="86"/>
      <c r="L45" s="86"/>
      <c r="M45" s="59"/>
    </row>
    <row r="46" spans="1:16" ht="29.25" customHeight="1" x14ac:dyDescent="0.2">
      <c r="A46" s="84"/>
      <c r="B46" s="84"/>
      <c r="C46" s="85"/>
      <c r="D46" s="85"/>
      <c r="E46" s="85"/>
      <c r="F46" s="85"/>
      <c r="G46" s="85"/>
      <c r="H46" s="85"/>
      <c r="I46" s="85"/>
      <c r="J46" s="85"/>
      <c r="K46" s="85"/>
      <c r="L46" s="85"/>
      <c r="M46" s="58"/>
    </row>
    <row r="47" spans="1:16" x14ac:dyDescent="0.2">
      <c r="A47" s="5"/>
      <c r="B47" s="5"/>
    </row>
    <row r="48" spans="1:16" x14ac:dyDescent="0.2">
      <c r="A48" s="5"/>
      <c r="B48" s="5"/>
    </row>
    <row r="53" spans="5:16" s="1" customFormat="1" ht="31.5" customHeight="1" x14ac:dyDescent="0.2">
      <c r="E53" s="14"/>
      <c r="F53" s="14"/>
      <c r="G53" s="49"/>
      <c r="H53" s="3"/>
      <c r="I53" s="3"/>
      <c r="J53" s="5"/>
      <c r="K53" s="5"/>
      <c r="N53" s="6"/>
      <c r="O53" s="6"/>
      <c r="P53" s="7"/>
    </row>
  </sheetData>
  <sheetProtection password="CF4A" sheet="1" formatCells="0" formatColumns="0" formatRows="0"/>
  <protectedRanges>
    <protectedRange sqref="J16:K16 J15 J18:K18 J17" name="Диапазон1"/>
  </protectedRanges>
  <autoFilter ref="A14:P19"/>
  <mergeCells count="29">
    <mergeCell ref="A41:L41"/>
    <mergeCell ref="A46:L46"/>
    <mergeCell ref="A18:J18"/>
    <mergeCell ref="A42:L42"/>
    <mergeCell ref="A43:L43"/>
    <mergeCell ref="A44:L44"/>
    <mergeCell ref="A45:L45"/>
    <mergeCell ref="A19:J19"/>
    <mergeCell ref="A20:D20"/>
    <mergeCell ref="A21:D21"/>
    <mergeCell ref="D34:E34"/>
    <mergeCell ref="D35:E35"/>
    <mergeCell ref="G35:H35"/>
    <mergeCell ref="G34:H34"/>
    <mergeCell ref="J34:L34"/>
    <mergeCell ref="J35:L35"/>
    <mergeCell ref="A6:P6"/>
    <mergeCell ref="A11:L11"/>
    <mergeCell ref="A12:L12"/>
    <mergeCell ref="A8:E8"/>
    <mergeCell ref="A28:N28"/>
    <mergeCell ref="A23:N23"/>
    <mergeCell ref="A24:N24"/>
    <mergeCell ref="A25:N25"/>
    <mergeCell ref="A26:N26"/>
    <mergeCell ref="A27:N27"/>
    <mergeCell ref="A16:J16"/>
    <mergeCell ref="E21:M21"/>
    <mergeCell ref="E20:M20"/>
  </mergeCells>
  <pageMargins left="0.23622047244094491" right="0.23622047244094491" top="0.35433070866141736" bottom="0.27559055118110237" header="0.19685039370078741" footer="0.15748031496062992"/>
  <pageSetup paperSize="9"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 1</vt:lpstr>
      <vt:lpstr>'Лист 1'!Заголовки_для_печати</vt:lpstr>
      <vt:lpstr>'Лист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Кашуба Константин Александрович</cp:lastModifiedBy>
  <cp:lastPrinted>2024-02-13T08:20:24Z</cp:lastPrinted>
  <dcterms:created xsi:type="dcterms:W3CDTF">2015-09-14T07:06:03Z</dcterms:created>
  <dcterms:modified xsi:type="dcterms:W3CDTF">2025-03-06T06:14:12Z</dcterms:modified>
</cp:coreProperties>
</file>