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19 УСМТР\Приложение к объявлению о запросе цен лот 19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M16" i="1"/>
  <c r="I16" i="1"/>
  <c r="M4" i="1"/>
  <c r="M5" i="1"/>
  <c r="M6" i="1"/>
  <c r="M7" i="1"/>
  <c r="M8" i="1"/>
  <c r="M9" i="1"/>
  <c r="M10" i="1"/>
  <c r="M11" i="1"/>
  <c r="M12" i="1"/>
  <c r="M13" i="1"/>
  <c r="M14" i="1"/>
  <c r="M15" i="1"/>
  <c r="M3" i="1" l="1"/>
  <c r="T3" i="1" l="1"/>
  <c r="U3" i="1" s="1"/>
</calcChain>
</file>

<file path=xl/sharedStrings.xml><?xml version="1.0" encoding="utf-8"?>
<sst xmlns="http://schemas.openxmlformats.org/spreadsheetml/2006/main" count="85" uniqueCount="35">
  <si>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</si>
  <si>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</si>
  <si>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</si>
  <si>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</si>
  <si>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</si>
  <si>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</si>
  <si>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</si>
  <si>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</si>
  <si>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</si>
  <si>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</si>
  <si>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</si>
  <si>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</si>
  <si>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</si>
  <si>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</si>
  <si>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</si>
  <si>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</si>
  <si>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</si>
  <si>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</si>
  <si>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</si>
  <si>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</si>
  <si>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Лот 19.25  УСМТР (НЕДЕЛИМЫЙ )</t>
  </si>
  <si>
    <t>1321578</t>
  </si>
  <si>
    <t>TNZ1300001</t>
  </si>
  <si>
    <t>TNZ1300002</t>
  </si>
  <si>
    <t>TNZ1300003</t>
  </si>
  <si>
    <t>TNZ1300004</t>
  </si>
  <si>
    <t>TNZ1000004</t>
  </si>
  <si>
    <t>TNZ1200001</t>
  </si>
  <si>
    <t>1321902</t>
  </si>
  <si>
    <t>TNZ1300005</t>
  </si>
  <si>
    <t>TNZ1100001</t>
  </si>
  <si>
    <t>TNZ1100002</t>
  </si>
  <si>
    <t>Отвод П 90 426х16-15Х5М-У</t>
  </si>
  <si>
    <t>Отвод П 90 426х20-15Х5М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</si>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</sst>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20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21</v>
      </c>
      <c r="C3" s="18" t="s">
        <v>22</v>
      </c>
      <c r="D3" s="18" t="s">
        <v>32</v>
      </c>
      <c r="E3" s="4"/>
      <c r="F3" s="4"/>
      <c r="G3" s="15" t="s">
        <v>10</v>
      </c>
      <c r="H3" s="18" t="s">
        <v>34</v>
      </c>
      <c r="I3" s="20">
        <v>2</v>
      </c>
      <c r="J3" s="19">
        <v>152974</v>
      </c>
      <c r="K3" s="13"/>
      <c r="L3" s="13"/>
      <c r="M3" s="16">
        <f>I3*J3</f>
        <v>305948</v>
      </c>
      <c r="N3" s="21">
        <v>41500</v>
      </c>
      <c r="O3" s="11" t="s">
        <v>15</v>
      </c>
      <c r="Q3" s="5">
        <f>M16*1.2</f>
        <v>19904407.199999999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8" t="s">
        <v>21</v>
      </c>
      <c r="C4" s="18" t="s">
        <v>23</v>
      </c>
      <c r="D4" s="18" t="s">
        <v>32</v>
      </c>
      <c r="E4" s="19"/>
      <c r="F4" s="19"/>
      <c r="G4" s="15" t="s">
        <v>10</v>
      </c>
      <c r="H4" s="18" t="s">
        <v>34</v>
      </c>
      <c r="I4" s="20">
        <v>2</v>
      </c>
      <c r="J4" s="19">
        <v>83750</v>
      </c>
      <c r="K4" s="19"/>
      <c r="L4" s="19"/>
      <c r="M4" s="16">
        <f t="shared" ref="M4:M15" si="0">I4*J4</f>
        <v>167500</v>
      </c>
      <c r="N4" s="21">
        <v>41500</v>
      </c>
    </row>
    <row r="5" spans="1:22" x14ac:dyDescent="0.25">
      <c r="A5" s="19">
        <v>3</v>
      </c>
      <c r="B5" s="18" t="s">
        <v>21</v>
      </c>
      <c r="C5" s="18" t="s">
        <v>24</v>
      </c>
      <c r="D5" s="18" t="s">
        <v>32</v>
      </c>
      <c r="E5" s="19"/>
      <c r="F5" s="19"/>
      <c r="G5" s="15" t="s">
        <v>10</v>
      </c>
      <c r="H5" s="18" t="s">
        <v>34</v>
      </c>
      <c r="I5" s="20">
        <v>6</v>
      </c>
      <c r="J5" s="19">
        <v>92082</v>
      </c>
      <c r="K5" s="19"/>
      <c r="L5" s="19"/>
      <c r="M5" s="16">
        <f t="shared" si="0"/>
        <v>552492</v>
      </c>
      <c r="N5" s="21">
        <v>41500</v>
      </c>
    </row>
    <row r="6" spans="1:22" x14ac:dyDescent="0.25">
      <c r="A6" s="19">
        <v>4</v>
      </c>
      <c r="B6" s="18" t="s">
        <v>21</v>
      </c>
      <c r="C6" s="18" t="s">
        <v>25</v>
      </c>
      <c r="D6" s="18" t="s">
        <v>32</v>
      </c>
      <c r="E6" s="19"/>
      <c r="F6" s="19"/>
      <c r="G6" s="15" t="s">
        <v>10</v>
      </c>
      <c r="H6" s="18" t="s">
        <v>34</v>
      </c>
      <c r="I6" s="20">
        <v>1</v>
      </c>
      <c r="J6" s="19">
        <v>94764</v>
      </c>
      <c r="K6" s="19"/>
      <c r="L6" s="19"/>
      <c r="M6" s="16">
        <f t="shared" si="0"/>
        <v>94764</v>
      </c>
      <c r="N6" s="21">
        <v>41500</v>
      </c>
    </row>
    <row r="7" spans="1:22" x14ac:dyDescent="0.25">
      <c r="A7" s="19">
        <v>5</v>
      </c>
      <c r="B7" s="18" t="s">
        <v>21</v>
      </c>
      <c r="C7" s="18" t="s">
        <v>26</v>
      </c>
      <c r="D7" s="18" t="s">
        <v>32</v>
      </c>
      <c r="E7" s="19"/>
      <c r="F7" s="19"/>
      <c r="G7" s="15" t="s">
        <v>10</v>
      </c>
      <c r="H7" s="18" t="s">
        <v>34</v>
      </c>
      <c r="I7" s="20">
        <v>2</v>
      </c>
      <c r="J7" s="19">
        <v>91732</v>
      </c>
      <c r="K7" s="19"/>
      <c r="L7" s="19"/>
      <c r="M7" s="16">
        <f t="shared" si="0"/>
        <v>183464</v>
      </c>
      <c r="N7" s="21">
        <v>40556</v>
      </c>
    </row>
    <row r="8" spans="1:22" x14ac:dyDescent="0.25">
      <c r="A8" s="19">
        <v>6</v>
      </c>
      <c r="B8" s="18" t="s">
        <v>21</v>
      </c>
      <c r="C8" s="18" t="s">
        <v>27</v>
      </c>
      <c r="D8" s="18" t="s">
        <v>32</v>
      </c>
      <c r="E8" s="19"/>
      <c r="F8" s="19"/>
      <c r="G8" s="15" t="s">
        <v>10</v>
      </c>
      <c r="H8" s="18" t="s">
        <v>34</v>
      </c>
      <c r="I8" s="20">
        <v>23</v>
      </c>
      <c r="J8" s="19">
        <v>193778</v>
      </c>
      <c r="K8" s="19"/>
      <c r="L8" s="19"/>
      <c r="M8" s="16">
        <f t="shared" si="0"/>
        <v>4456894</v>
      </c>
      <c r="N8" s="21">
        <v>41136</v>
      </c>
    </row>
    <row r="9" spans="1:22" x14ac:dyDescent="0.25">
      <c r="A9" s="19">
        <v>7</v>
      </c>
      <c r="B9" s="18" t="s">
        <v>28</v>
      </c>
      <c r="C9" s="18" t="s">
        <v>24</v>
      </c>
      <c r="D9" s="18" t="s">
        <v>33</v>
      </c>
      <c r="E9" s="19"/>
      <c r="F9" s="19"/>
      <c r="G9" s="15" t="s">
        <v>10</v>
      </c>
      <c r="H9" s="18" t="s">
        <v>34</v>
      </c>
      <c r="I9" s="20">
        <v>46</v>
      </c>
      <c r="J9" s="19">
        <v>109953</v>
      </c>
      <c r="K9" s="19"/>
      <c r="L9" s="19"/>
      <c r="M9" s="16">
        <f t="shared" si="0"/>
        <v>5057838</v>
      </c>
      <c r="N9" s="21">
        <v>41540</v>
      </c>
    </row>
    <row r="10" spans="1:22" x14ac:dyDescent="0.25">
      <c r="A10" s="19">
        <v>8</v>
      </c>
      <c r="B10" s="18" t="s">
        <v>28</v>
      </c>
      <c r="C10" s="18" t="s">
        <v>25</v>
      </c>
      <c r="D10" s="18" t="s">
        <v>33</v>
      </c>
      <c r="E10" s="19"/>
      <c r="F10" s="19"/>
      <c r="G10" s="15" t="s">
        <v>10</v>
      </c>
      <c r="H10" s="18" t="s">
        <v>34</v>
      </c>
      <c r="I10" s="20">
        <v>4</v>
      </c>
      <c r="J10" s="19">
        <v>110118</v>
      </c>
      <c r="K10" s="19"/>
      <c r="L10" s="19"/>
      <c r="M10" s="16">
        <f t="shared" si="0"/>
        <v>440472</v>
      </c>
      <c r="N10" s="21">
        <v>41500</v>
      </c>
    </row>
    <row r="11" spans="1:22" x14ac:dyDescent="0.25">
      <c r="A11" s="19">
        <v>9</v>
      </c>
      <c r="B11" s="18" t="s">
        <v>28</v>
      </c>
      <c r="C11" s="18" t="s">
        <v>25</v>
      </c>
      <c r="D11" s="18" t="s">
        <v>33</v>
      </c>
      <c r="E11" s="19"/>
      <c r="F11" s="19"/>
      <c r="G11" s="15" t="s">
        <v>10</v>
      </c>
      <c r="H11" s="18" t="s">
        <v>34</v>
      </c>
      <c r="I11" s="20">
        <v>18</v>
      </c>
      <c r="J11" s="19">
        <v>110118</v>
      </c>
      <c r="K11" s="19"/>
      <c r="L11" s="19"/>
      <c r="M11" s="16">
        <f t="shared" si="0"/>
        <v>1982124</v>
      </c>
      <c r="N11" s="21">
        <v>41500</v>
      </c>
    </row>
    <row r="12" spans="1:22" x14ac:dyDescent="0.25">
      <c r="A12" s="19">
        <v>10</v>
      </c>
      <c r="B12" s="18" t="s">
        <v>28</v>
      </c>
      <c r="C12" s="18" t="s">
        <v>29</v>
      </c>
      <c r="D12" s="18" t="s">
        <v>33</v>
      </c>
      <c r="E12" s="19"/>
      <c r="F12" s="19"/>
      <c r="G12" s="15" t="s">
        <v>10</v>
      </c>
      <c r="H12" s="18" t="s">
        <v>34</v>
      </c>
      <c r="I12" s="20">
        <v>3</v>
      </c>
      <c r="J12" s="19">
        <v>91451</v>
      </c>
      <c r="K12" s="19"/>
      <c r="L12" s="19"/>
      <c r="M12" s="16">
        <f t="shared" si="0"/>
        <v>274353</v>
      </c>
      <c r="N12" s="21">
        <v>41500</v>
      </c>
    </row>
    <row r="13" spans="1:22" x14ac:dyDescent="0.25">
      <c r="A13" s="19">
        <v>11</v>
      </c>
      <c r="B13" s="18" t="s">
        <v>28</v>
      </c>
      <c r="C13" s="18" t="s">
        <v>29</v>
      </c>
      <c r="D13" s="18" t="s">
        <v>33</v>
      </c>
      <c r="E13" s="19"/>
      <c r="F13" s="19"/>
      <c r="G13" s="15" t="s">
        <v>10</v>
      </c>
      <c r="H13" s="18" t="s">
        <v>34</v>
      </c>
      <c r="I13" s="20">
        <v>3</v>
      </c>
      <c r="J13" s="19">
        <v>91451</v>
      </c>
      <c r="K13" s="19"/>
      <c r="L13" s="19"/>
      <c r="M13" s="16">
        <f t="shared" si="0"/>
        <v>274353</v>
      </c>
      <c r="N13" s="21">
        <v>41500</v>
      </c>
    </row>
    <row r="14" spans="1:22" x14ac:dyDescent="0.25">
      <c r="A14" s="19">
        <v>12</v>
      </c>
      <c r="B14" s="18" t="s">
        <v>28</v>
      </c>
      <c r="C14" s="18" t="s">
        <v>30</v>
      </c>
      <c r="D14" s="18" t="s">
        <v>33</v>
      </c>
      <c r="E14" s="19"/>
      <c r="F14" s="19"/>
      <c r="G14" s="15" t="s">
        <v>10</v>
      </c>
      <c r="H14" s="18" t="s">
        <v>34</v>
      </c>
      <c r="I14" s="20">
        <v>10</v>
      </c>
      <c r="J14" s="19">
        <v>155378</v>
      </c>
      <c r="K14" s="19"/>
      <c r="L14" s="19"/>
      <c r="M14" s="16">
        <f t="shared" si="0"/>
        <v>1553780</v>
      </c>
      <c r="N14" s="21">
        <v>40702</v>
      </c>
    </row>
    <row r="15" spans="1:22" x14ac:dyDescent="0.25">
      <c r="A15" s="19">
        <v>13</v>
      </c>
      <c r="B15" s="18" t="s">
        <v>28</v>
      </c>
      <c r="C15" s="18" t="s">
        <v>31</v>
      </c>
      <c r="D15" s="18" t="s">
        <v>33</v>
      </c>
      <c r="E15" s="19"/>
      <c r="F15" s="19"/>
      <c r="G15" s="15" t="s">
        <v>10</v>
      </c>
      <c r="H15" s="18" t="s">
        <v>34</v>
      </c>
      <c r="I15" s="20">
        <v>8</v>
      </c>
      <c r="J15" s="19">
        <v>155378</v>
      </c>
      <c r="K15" s="19"/>
      <c r="L15" s="19"/>
      <c r="M15" s="16">
        <f t="shared" si="0"/>
        <v>1243024</v>
      </c>
      <c r="N15" s="21">
        <v>40714</v>
      </c>
    </row>
    <row r="16" spans="1:22" x14ac:dyDescent="0.25">
      <c r="I16" s="17">
        <f>SUM(I3:I15)</f>
        <v>128</v>
      </c>
      <c r="M16" s="3">
        <f>SUM(M3:M15)</f>
        <v>16587006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2025-01-29T13:15:19Z</dcterms:modified>
</cp:coreProperties>
</file>