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5\2 квартал\Лот 44 УСМТР\Приложение к объявлению о запросе цен лот 44.25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/>
</workbook>
</file>

<file path=xl/calcChain.xml><?xml version="1.0" encoding="utf-8"?>
<calcChain xmlns="http://schemas.openxmlformats.org/spreadsheetml/2006/main">
  <c r="M34" i="1" l="1"/>
  <c r="M4" i="1" l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" i="1" l="1"/>
  <c r="Q4" i="1" s="1"/>
  <c r="T3" i="1" l="1"/>
  <c r="U3" i="1" s="1"/>
</calcChain>
</file>

<file path=xl/sharedStrings.xml><?xml version="1.0" encoding="utf-8"?>
<sst xmlns="http://schemas.openxmlformats.org/spreadsheetml/2006/main" count="175" uniqueCount="82">
  <si>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</si>
  <si>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</si>
  <si>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</si>
  <si>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</si>
  <si>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</si>
  <si>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</si>
  <si>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</si>
  <si>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</si>
  <si>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</si>
  <si>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</si>
  <si>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</si>
  <si>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</si>
  <si>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</si>
  <si>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</si>
  <si>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</si>
  <si>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</si>
  <si>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</si>
  <si>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</si>
  <si>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</si>
  <si>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</si>
  <si>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TNZ1100003</t>
  </si>
  <si>
    <t>TNZ1100004</t>
  </si>
  <si>
    <t>ШТ</t>
  </si>
  <si>
    <t>TNZ1100002</t>
  </si>
  <si>
    <t>TNZ1100001</t>
  </si>
  <si>
    <t>TNZ1200001</t>
  </si>
  <si>
    <t>TNZ1100005</t>
  </si>
  <si>
    <t>Лот 44.25  УСМТР (ДЕЛИМЫЙ )</t>
  </si>
  <si>
    <t>Муфта короткая 20</t>
  </si>
  <si>
    <t>Заглушка ЗФ 100</t>
  </si>
  <si>
    <t>Тройник с пожарн.подставкой ППТФ 150Х100</t>
  </si>
  <si>
    <t>Колено УРГ-150</t>
  </si>
  <si>
    <t>Отвод ОРГ 15 Ду-200</t>
  </si>
  <si>
    <t>Отвод ОРГ 30 Ду-200</t>
  </si>
  <si>
    <t>Отвод ОРГ 45 Ду-200</t>
  </si>
  <si>
    <t>Тройник раструбный ТР 200х200</t>
  </si>
  <si>
    <t>Труба ТЧК-100</t>
  </si>
  <si>
    <t>Раструб ДР 600 (Т) Б</t>
  </si>
  <si>
    <t>Раструб ДР 800 (Т) Б</t>
  </si>
  <si>
    <t>Колено УРГ-200</t>
  </si>
  <si>
    <t>Раструб ДР 150 (Т) Б</t>
  </si>
  <si>
    <t>Заглушка ЗФ 150 Б</t>
  </si>
  <si>
    <t>Труба чугунная напорная ЧНР 100 ЛА</t>
  </si>
  <si>
    <t>Труба ЧШГ-Т-300-5800, Н-лак,В-ц/пес</t>
  </si>
  <si>
    <t>Труба ЧШГ-Т-250-5800, Н-лак,В-ц/пес</t>
  </si>
  <si>
    <t>Труба ЧШГ-Т-100-6000, В-ц/пес</t>
  </si>
  <si>
    <t>Отвод ОРГ 45 100</t>
  </si>
  <si>
    <t>Колено УР 250 (RJ) Б</t>
  </si>
  <si>
    <t>Труба ЧШГ-Т-300-6000, В-ц/пес</t>
  </si>
  <si>
    <t>Труба ЧШГ-Т-300-6000</t>
  </si>
  <si>
    <t>Труба ЧШГ-Т-250-6000</t>
  </si>
  <si>
    <t>1066503</t>
  </si>
  <si>
    <t>1089088</t>
  </si>
  <si>
    <t>1146717</t>
  </si>
  <si>
    <t>1170241</t>
  </si>
  <si>
    <t>1329077</t>
  </si>
  <si>
    <t>TNZ1000002</t>
  </si>
  <si>
    <t>1329078</t>
  </si>
  <si>
    <t>1329122</t>
  </si>
  <si>
    <t>1330338</t>
  </si>
  <si>
    <t>1332968</t>
  </si>
  <si>
    <t>TNZ1200003</t>
  </si>
  <si>
    <t>1333133</t>
  </si>
  <si>
    <t>TNZ1300002</t>
  </si>
  <si>
    <t>TNZ1300003</t>
  </si>
  <si>
    <t>1333134</t>
  </si>
  <si>
    <t>1344315</t>
  </si>
  <si>
    <t>1346721</t>
  </si>
  <si>
    <t>TNZ1300001</t>
  </si>
  <si>
    <t>1346724</t>
  </si>
  <si>
    <t>1364749</t>
  </si>
  <si>
    <t>1369682</t>
  </si>
  <si>
    <t>1369683</t>
  </si>
  <si>
    <t>1378427</t>
  </si>
  <si>
    <t>TNZ1200002</t>
  </si>
  <si>
    <t>1383687</t>
  </si>
  <si>
    <t>1414211</t>
  </si>
  <si>
    <t>20007618</t>
  </si>
  <si>
    <t>20009806</t>
  </si>
  <si>
    <t>20009807</t>
  </si>
  <si>
    <t>М</t>
  </si>
  <si>
    <t>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</si>
</sst>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49" fontId="0" fillId="0" borderId="1" xfId="0" applyNumberFormat="1" applyFill="1" applyBorder="1"/>
    <xf numFmtId="164" fontId="0" fillId="0" borderId="1" xfId="0" applyNumberFormat="1" applyFill="1" applyBorder="1"/>
    <xf numFmtId="4" fontId="0" fillId="0" borderId="1" xfId="0" applyNumberFormat="1" applyFill="1" applyBorder="1"/>
    <xf numFmtId="14" fontId="0" fillId="0" borderId="1" xfId="0" applyNumberForma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4"/>
  <sheetViews>
    <sheetView tabSelected="1" workbookViewId="0">
      <selection activeCell="A3" sqref="A3:N33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27</v>
      </c>
      <c r="M1" s="1"/>
    </row>
    <row r="2" spans="1:22" ht="45" x14ac:dyDescent="0.25">
      <c r="A2" s="2" t="s">
        <v>11</v>
      </c>
      <c r="B2" s="2" t="s">
        <v>0</v>
      </c>
      <c r="C2" s="14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18" t="s">
        <v>51</v>
      </c>
      <c r="C3" s="18" t="s">
        <v>23</v>
      </c>
      <c r="D3" s="18" t="s">
        <v>28</v>
      </c>
      <c r="E3" s="4"/>
      <c r="F3" s="4"/>
      <c r="G3" s="15" t="s">
        <v>10</v>
      </c>
      <c r="H3" s="18" t="s">
        <v>22</v>
      </c>
      <c r="I3" s="19">
        <v>6</v>
      </c>
      <c r="J3" s="20">
        <v>96</v>
      </c>
      <c r="K3" s="13"/>
      <c r="L3" s="13"/>
      <c r="M3" s="17">
        <f>I3*J3</f>
        <v>576</v>
      </c>
      <c r="N3" s="21">
        <v>40677</v>
      </c>
      <c r="O3" s="11" t="s">
        <v>15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A4" s="16">
        <v>2</v>
      </c>
      <c r="B4" s="18" t="s">
        <v>52</v>
      </c>
      <c r="C4" s="18" t="s">
        <v>24</v>
      </c>
      <c r="D4" s="18" t="s">
        <v>29</v>
      </c>
      <c r="E4" s="16"/>
      <c r="F4" s="16"/>
      <c r="G4" s="15" t="s">
        <v>10</v>
      </c>
      <c r="H4" s="18" t="s">
        <v>22</v>
      </c>
      <c r="I4" s="19">
        <v>2</v>
      </c>
      <c r="J4" s="20">
        <v>91.271999999999991</v>
      </c>
      <c r="K4" s="16"/>
      <c r="L4" s="16"/>
      <c r="M4" s="17">
        <f t="shared" ref="M4:M33" si="0">I4*J4</f>
        <v>182.54399999999998</v>
      </c>
      <c r="N4" s="21">
        <v>40700</v>
      </c>
      <c r="Q4" s="3">
        <f>M34*1.2</f>
        <v>1409749.849992</v>
      </c>
    </row>
    <row r="5" spans="1:22" x14ac:dyDescent="0.25">
      <c r="A5" s="16">
        <v>3</v>
      </c>
      <c r="B5" s="18" t="s">
        <v>53</v>
      </c>
      <c r="C5" s="18" t="s">
        <v>24</v>
      </c>
      <c r="D5" s="18" t="s">
        <v>30</v>
      </c>
      <c r="E5" s="16"/>
      <c r="F5" s="16"/>
      <c r="G5" s="15" t="s">
        <v>10</v>
      </c>
      <c r="H5" s="18" t="s">
        <v>22</v>
      </c>
      <c r="I5" s="19">
        <v>5</v>
      </c>
      <c r="J5" s="20">
        <v>1586.596</v>
      </c>
      <c r="K5" s="16"/>
      <c r="L5" s="16"/>
      <c r="M5" s="17">
        <f t="shared" si="0"/>
        <v>7932.98</v>
      </c>
      <c r="N5" s="21">
        <v>40716</v>
      </c>
    </row>
    <row r="6" spans="1:22" x14ac:dyDescent="0.25">
      <c r="A6" s="16">
        <v>4</v>
      </c>
      <c r="B6" s="18" t="s">
        <v>54</v>
      </c>
      <c r="C6" s="18" t="s">
        <v>25</v>
      </c>
      <c r="D6" s="18" t="s">
        <v>31</v>
      </c>
      <c r="E6" s="16"/>
      <c r="F6" s="16"/>
      <c r="G6" s="15" t="s">
        <v>10</v>
      </c>
      <c r="H6" s="18" t="s">
        <v>22</v>
      </c>
      <c r="I6" s="19">
        <v>1</v>
      </c>
      <c r="J6" s="20">
        <v>2170.08</v>
      </c>
      <c r="K6" s="16"/>
      <c r="L6" s="16"/>
      <c r="M6" s="17">
        <f t="shared" si="0"/>
        <v>2170.08</v>
      </c>
      <c r="N6" s="21">
        <v>40921</v>
      </c>
    </row>
    <row r="7" spans="1:22" x14ac:dyDescent="0.25">
      <c r="A7" s="4">
        <v>5</v>
      </c>
      <c r="B7" s="18" t="s">
        <v>55</v>
      </c>
      <c r="C7" s="18" t="s">
        <v>56</v>
      </c>
      <c r="D7" s="18" t="s">
        <v>32</v>
      </c>
      <c r="E7" s="16"/>
      <c r="F7" s="16"/>
      <c r="G7" s="15" t="s">
        <v>10</v>
      </c>
      <c r="H7" s="18" t="s">
        <v>22</v>
      </c>
      <c r="I7" s="19">
        <v>4</v>
      </c>
      <c r="J7" s="20">
        <v>463.68000000000006</v>
      </c>
      <c r="K7" s="16"/>
      <c r="L7" s="16"/>
      <c r="M7" s="17">
        <f t="shared" si="0"/>
        <v>1854.7200000000003</v>
      </c>
      <c r="N7" s="21">
        <v>40459</v>
      </c>
    </row>
    <row r="8" spans="1:22" x14ac:dyDescent="0.25">
      <c r="A8" s="16">
        <v>6</v>
      </c>
      <c r="B8" s="18" t="s">
        <v>57</v>
      </c>
      <c r="C8" s="18" t="s">
        <v>56</v>
      </c>
      <c r="D8" s="18" t="s">
        <v>33</v>
      </c>
      <c r="E8" s="16"/>
      <c r="F8" s="16"/>
      <c r="G8" s="15" t="s">
        <v>10</v>
      </c>
      <c r="H8" s="18" t="s">
        <v>22</v>
      </c>
      <c r="I8" s="19">
        <v>2</v>
      </c>
      <c r="J8" s="20">
        <v>488.79200000000003</v>
      </c>
      <c r="K8" s="16"/>
      <c r="L8" s="16"/>
      <c r="M8" s="17">
        <f t="shared" si="0"/>
        <v>977.58400000000006</v>
      </c>
      <c r="N8" s="21">
        <v>40462</v>
      </c>
    </row>
    <row r="9" spans="1:22" x14ac:dyDescent="0.25">
      <c r="A9" s="16">
        <v>7</v>
      </c>
      <c r="B9" s="18" t="s">
        <v>58</v>
      </c>
      <c r="C9" s="18" t="s">
        <v>56</v>
      </c>
      <c r="D9" s="18" t="s">
        <v>34</v>
      </c>
      <c r="E9" s="16"/>
      <c r="F9" s="16"/>
      <c r="G9" s="15" t="s">
        <v>10</v>
      </c>
      <c r="H9" s="18" t="s">
        <v>22</v>
      </c>
      <c r="I9" s="19">
        <v>10</v>
      </c>
      <c r="J9" s="20">
        <v>453.88800000000003</v>
      </c>
      <c r="K9" s="16"/>
      <c r="L9" s="16"/>
      <c r="M9" s="17">
        <f t="shared" si="0"/>
        <v>4538.88</v>
      </c>
      <c r="N9" s="21">
        <v>40459</v>
      </c>
    </row>
    <row r="10" spans="1:22" x14ac:dyDescent="0.25">
      <c r="A10" s="16">
        <v>8</v>
      </c>
      <c r="B10" s="18" t="s">
        <v>59</v>
      </c>
      <c r="C10" s="18" t="s">
        <v>56</v>
      </c>
      <c r="D10" s="18" t="s">
        <v>35</v>
      </c>
      <c r="E10" s="16"/>
      <c r="F10" s="16"/>
      <c r="G10" s="15" t="s">
        <v>10</v>
      </c>
      <c r="H10" s="18" t="s">
        <v>22</v>
      </c>
      <c r="I10" s="19">
        <v>2</v>
      </c>
      <c r="J10" s="20">
        <v>1103.616</v>
      </c>
      <c r="K10" s="16"/>
      <c r="L10" s="16"/>
      <c r="M10" s="17">
        <f t="shared" si="0"/>
        <v>2207.232</v>
      </c>
      <c r="N10" s="21">
        <v>40459</v>
      </c>
    </row>
    <row r="11" spans="1:22" x14ac:dyDescent="0.25">
      <c r="A11" s="4">
        <v>9</v>
      </c>
      <c r="B11" s="18" t="s">
        <v>60</v>
      </c>
      <c r="C11" s="18" t="s">
        <v>61</v>
      </c>
      <c r="D11" s="18" t="s">
        <v>36</v>
      </c>
      <c r="E11" s="16"/>
      <c r="F11" s="16"/>
      <c r="G11" s="15" t="s">
        <v>10</v>
      </c>
      <c r="H11" s="18" t="s">
        <v>80</v>
      </c>
      <c r="I11" s="19">
        <v>3</v>
      </c>
      <c r="J11" s="20">
        <v>888.6239999999998</v>
      </c>
      <c r="K11" s="16"/>
      <c r="L11" s="16"/>
      <c r="M11" s="17">
        <f t="shared" si="0"/>
        <v>2665.8719999999994</v>
      </c>
      <c r="N11" s="21">
        <v>41156</v>
      </c>
    </row>
    <row r="12" spans="1:22" x14ac:dyDescent="0.25">
      <c r="A12" s="16">
        <v>10</v>
      </c>
      <c r="B12" s="18" t="s">
        <v>62</v>
      </c>
      <c r="C12" s="18" t="s">
        <v>63</v>
      </c>
      <c r="D12" s="18" t="s">
        <v>37</v>
      </c>
      <c r="E12" s="16"/>
      <c r="F12" s="16"/>
      <c r="G12" s="15" t="s">
        <v>10</v>
      </c>
      <c r="H12" s="18" t="s">
        <v>22</v>
      </c>
      <c r="I12" s="19">
        <v>1</v>
      </c>
      <c r="J12" s="20">
        <v>8249.760000000002</v>
      </c>
      <c r="K12" s="16"/>
      <c r="L12" s="16"/>
      <c r="M12" s="17">
        <f t="shared" si="0"/>
        <v>8249.760000000002</v>
      </c>
      <c r="N12" s="21">
        <v>41610</v>
      </c>
    </row>
    <row r="13" spans="1:22" x14ac:dyDescent="0.25">
      <c r="A13" s="16">
        <v>11</v>
      </c>
      <c r="B13" s="18" t="s">
        <v>62</v>
      </c>
      <c r="C13" s="18" t="s">
        <v>64</v>
      </c>
      <c r="D13" s="18" t="s">
        <v>37</v>
      </c>
      <c r="E13" s="16"/>
      <c r="F13" s="16"/>
      <c r="G13" s="15" t="s">
        <v>10</v>
      </c>
      <c r="H13" s="18" t="s">
        <v>22</v>
      </c>
      <c r="I13" s="19">
        <v>2</v>
      </c>
      <c r="J13" s="20">
        <v>9008.64</v>
      </c>
      <c r="K13" s="16"/>
      <c r="L13" s="16"/>
      <c r="M13" s="17">
        <f t="shared" si="0"/>
        <v>18017.28</v>
      </c>
      <c r="N13" s="21">
        <v>41620</v>
      </c>
    </row>
    <row r="14" spans="1:22" x14ac:dyDescent="0.25">
      <c r="A14" s="16">
        <v>12</v>
      </c>
      <c r="B14" s="18" t="s">
        <v>65</v>
      </c>
      <c r="C14" s="18" t="s">
        <v>63</v>
      </c>
      <c r="D14" s="18" t="s">
        <v>38</v>
      </c>
      <c r="E14" s="16"/>
      <c r="F14" s="16"/>
      <c r="G14" s="15" t="s">
        <v>10</v>
      </c>
      <c r="H14" s="18" t="s">
        <v>22</v>
      </c>
      <c r="I14" s="19">
        <v>1</v>
      </c>
      <c r="J14" s="20">
        <v>15666.383999999998</v>
      </c>
      <c r="K14" s="16"/>
      <c r="L14" s="16"/>
      <c r="M14" s="17">
        <f t="shared" si="0"/>
        <v>15666.383999999998</v>
      </c>
      <c r="N14" s="21">
        <v>41610</v>
      </c>
    </row>
    <row r="15" spans="1:22" x14ac:dyDescent="0.25">
      <c r="A15" s="4">
        <v>13</v>
      </c>
      <c r="B15" s="18" t="s">
        <v>65</v>
      </c>
      <c r="C15" s="18" t="s">
        <v>64</v>
      </c>
      <c r="D15" s="18" t="s">
        <v>38</v>
      </c>
      <c r="E15" s="16"/>
      <c r="F15" s="16"/>
      <c r="G15" s="15" t="s">
        <v>10</v>
      </c>
      <c r="H15" s="18" t="s">
        <v>22</v>
      </c>
      <c r="I15" s="19">
        <v>5</v>
      </c>
      <c r="J15" s="20">
        <v>20313.599999999999</v>
      </c>
      <c r="K15" s="16"/>
      <c r="L15" s="16"/>
      <c r="M15" s="17">
        <f t="shared" si="0"/>
        <v>101568</v>
      </c>
      <c r="N15" s="21">
        <v>41620</v>
      </c>
    </row>
    <row r="16" spans="1:22" x14ac:dyDescent="0.25">
      <c r="A16" s="16">
        <v>14</v>
      </c>
      <c r="B16" s="18" t="s">
        <v>66</v>
      </c>
      <c r="C16" s="18" t="s">
        <v>24</v>
      </c>
      <c r="D16" s="18" t="s">
        <v>39</v>
      </c>
      <c r="E16" s="16"/>
      <c r="F16" s="16"/>
      <c r="G16" s="15" t="s">
        <v>10</v>
      </c>
      <c r="H16" s="18" t="s">
        <v>22</v>
      </c>
      <c r="I16" s="19">
        <v>4</v>
      </c>
      <c r="J16" s="20">
        <v>5529.6</v>
      </c>
      <c r="K16" s="16"/>
      <c r="L16" s="16"/>
      <c r="M16" s="17">
        <f t="shared" si="0"/>
        <v>22118.400000000001</v>
      </c>
      <c r="N16" s="21">
        <v>40654</v>
      </c>
    </row>
    <row r="17" spans="1:14" x14ac:dyDescent="0.25">
      <c r="A17" s="16">
        <v>15</v>
      </c>
      <c r="B17" s="18" t="s">
        <v>67</v>
      </c>
      <c r="C17" s="18" t="s">
        <v>68</v>
      </c>
      <c r="D17" s="18" t="s">
        <v>40</v>
      </c>
      <c r="E17" s="16"/>
      <c r="F17" s="16"/>
      <c r="G17" s="15" t="s">
        <v>10</v>
      </c>
      <c r="H17" s="18" t="s">
        <v>22</v>
      </c>
      <c r="I17" s="19">
        <v>3</v>
      </c>
      <c r="J17" s="20">
        <v>1152</v>
      </c>
      <c r="K17" s="16"/>
      <c r="L17" s="16"/>
      <c r="M17" s="17">
        <f t="shared" si="0"/>
        <v>3456</v>
      </c>
      <c r="N17" s="21">
        <v>41375</v>
      </c>
    </row>
    <row r="18" spans="1:14" x14ac:dyDescent="0.25">
      <c r="A18" s="16">
        <v>16</v>
      </c>
      <c r="B18" s="18" t="s">
        <v>69</v>
      </c>
      <c r="C18" s="18" t="s">
        <v>23</v>
      </c>
      <c r="D18" s="18" t="s">
        <v>41</v>
      </c>
      <c r="E18" s="16"/>
      <c r="F18" s="16"/>
      <c r="G18" s="15" t="s">
        <v>10</v>
      </c>
      <c r="H18" s="18" t="s">
        <v>22</v>
      </c>
      <c r="I18" s="19">
        <v>1</v>
      </c>
      <c r="J18" s="20">
        <v>2367.0919999999996</v>
      </c>
      <c r="K18" s="16"/>
      <c r="L18" s="16"/>
      <c r="M18" s="17">
        <f t="shared" si="0"/>
        <v>2367.0919999999996</v>
      </c>
      <c r="N18" s="21">
        <v>40855</v>
      </c>
    </row>
    <row r="19" spans="1:14" x14ac:dyDescent="0.25">
      <c r="A19" s="4">
        <v>17</v>
      </c>
      <c r="B19" s="18" t="s">
        <v>70</v>
      </c>
      <c r="C19" s="18" t="s">
        <v>25</v>
      </c>
      <c r="D19" s="18" t="s">
        <v>42</v>
      </c>
      <c r="E19" s="16"/>
      <c r="F19" s="16"/>
      <c r="G19" s="15" t="s">
        <v>10</v>
      </c>
      <c r="H19" s="18" t="s">
        <v>81</v>
      </c>
      <c r="I19" s="19">
        <v>0.113</v>
      </c>
      <c r="J19" s="20">
        <v>14469.120000000003</v>
      </c>
      <c r="K19" s="16"/>
      <c r="L19" s="16"/>
      <c r="M19" s="17">
        <f t="shared" si="0"/>
        <v>1635.0105600000004</v>
      </c>
      <c r="N19" s="21">
        <v>41156</v>
      </c>
    </row>
    <row r="20" spans="1:14" x14ac:dyDescent="0.25">
      <c r="A20" s="16">
        <v>18</v>
      </c>
      <c r="B20" s="18" t="s">
        <v>71</v>
      </c>
      <c r="C20" s="18" t="s">
        <v>21</v>
      </c>
      <c r="D20" s="18" t="s">
        <v>43</v>
      </c>
      <c r="E20" s="16"/>
      <c r="F20" s="16"/>
      <c r="G20" s="15" t="s">
        <v>10</v>
      </c>
      <c r="H20" s="18" t="s">
        <v>81</v>
      </c>
      <c r="I20" s="19">
        <v>4.2240000000000002</v>
      </c>
      <c r="J20" s="20">
        <v>9327.271999999999</v>
      </c>
      <c r="K20" s="16"/>
      <c r="L20" s="16"/>
      <c r="M20" s="17">
        <f t="shared" si="0"/>
        <v>39398.396927999995</v>
      </c>
      <c r="N20" s="21">
        <v>40771</v>
      </c>
    </row>
    <row r="21" spans="1:14" x14ac:dyDescent="0.25">
      <c r="A21" s="16">
        <v>19</v>
      </c>
      <c r="B21" s="18" t="s">
        <v>72</v>
      </c>
      <c r="C21" s="18" t="s">
        <v>21</v>
      </c>
      <c r="D21" s="18" t="s">
        <v>44</v>
      </c>
      <c r="E21" s="16"/>
      <c r="F21" s="16"/>
      <c r="G21" s="15" t="s">
        <v>10</v>
      </c>
      <c r="H21" s="18" t="s">
        <v>81</v>
      </c>
      <c r="I21" s="19">
        <v>1.272</v>
      </c>
      <c r="J21" s="20">
        <v>7338.3639999999996</v>
      </c>
      <c r="K21" s="16"/>
      <c r="L21" s="16"/>
      <c r="M21" s="17">
        <f t="shared" si="0"/>
        <v>9334.3990080000003</v>
      </c>
      <c r="N21" s="21">
        <v>40771</v>
      </c>
    </row>
    <row r="22" spans="1:14" x14ac:dyDescent="0.25">
      <c r="A22" s="16">
        <v>20</v>
      </c>
      <c r="B22" s="18" t="s">
        <v>73</v>
      </c>
      <c r="C22" s="18" t="s">
        <v>74</v>
      </c>
      <c r="D22" s="18" t="s">
        <v>45</v>
      </c>
      <c r="E22" s="16"/>
      <c r="F22" s="16"/>
      <c r="G22" s="15" t="s">
        <v>10</v>
      </c>
      <c r="H22" s="18" t="s">
        <v>81</v>
      </c>
      <c r="I22" s="19">
        <v>0.191</v>
      </c>
      <c r="J22" s="20">
        <v>2094.7960000000003</v>
      </c>
      <c r="K22" s="16"/>
      <c r="L22" s="16"/>
      <c r="M22" s="17">
        <f t="shared" si="0"/>
        <v>400.10603600000007</v>
      </c>
      <c r="N22" s="21">
        <v>40989</v>
      </c>
    </row>
    <row r="23" spans="1:14" x14ac:dyDescent="0.25">
      <c r="A23" s="4">
        <v>21</v>
      </c>
      <c r="B23" s="18" t="s">
        <v>73</v>
      </c>
      <c r="C23" s="18" t="s">
        <v>74</v>
      </c>
      <c r="D23" s="18" t="s">
        <v>45</v>
      </c>
      <c r="E23" s="16"/>
      <c r="F23" s="16"/>
      <c r="G23" s="15" t="s">
        <v>10</v>
      </c>
      <c r="H23" s="18" t="s">
        <v>81</v>
      </c>
      <c r="I23" s="19">
        <v>0.318</v>
      </c>
      <c r="J23" s="20">
        <v>2094.7960000000003</v>
      </c>
      <c r="K23" s="16"/>
      <c r="L23" s="16"/>
      <c r="M23" s="17">
        <f t="shared" si="0"/>
        <v>666.14512800000011</v>
      </c>
      <c r="N23" s="21">
        <v>40989</v>
      </c>
    </row>
    <row r="24" spans="1:14" x14ac:dyDescent="0.25">
      <c r="A24" s="16">
        <v>22</v>
      </c>
      <c r="B24" s="18" t="s">
        <v>75</v>
      </c>
      <c r="C24" s="18" t="s">
        <v>25</v>
      </c>
      <c r="D24" s="18" t="s">
        <v>46</v>
      </c>
      <c r="E24" s="16"/>
      <c r="F24" s="16"/>
      <c r="G24" s="15" t="s">
        <v>10</v>
      </c>
      <c r="H24" s="18" t="s">
        <v>22</v>
      </c>
      <c r="I24" s="19">
        <v>2</v>
      </c>
      <c r="J24" s="20">
        <v>460.79999999999995</v>
      </c>
      <c r="K24" s="16"/>
      <c r="L24" s="16"/>
      <c r="M24" s="17">
        <f t="shared" si="0"/>
        <v>921.59999999999991</v>
      </c>
      <c r="N24" s="21">
        <v>41156</v>
      </c>
    </row>
    <row r="25" spans="1:14" x14ac:dyDescent="0.25">
      <c r="A25" s="16">
        <v>23</v>
      </c>
      <c r="B25" s="18" t="s">
        <v>76</v>
      </c>
      <c r="C25" s="18" t="s">
        <v>25</v>
      </c>
      <c r="D25" s="18" t="s">
        <v>47</v>
      </c>
      <c r="E25" s="16"/>
      <c r="F25" s="16"/>
      <c r="G25" s="15" t="s">
        <v>10</v>
      </c>
      <c r="H25" s="18" t="s">
        <v>22</v>
      </c>
      <c r="I25" s="19">
        <v>1</v>
      </c>
      <c r="J25" s="20">
        <v>4739.5199999999995</v>
      </c>
      <c r="K25" s="16"/>
      <c r="L25" s="16"/>
      <c r="M25" s="17">
        <f t="shared" si="0"/>
        <v>4739.5199999999995</v>
      </c>
      <c r="N25" s="21">
        <v>40921</v>
      </c>
    </row>
    <row r="26" spans="1:14" x14ac:dyDescent="0.25">
      <c r="A26" s="16">
        <v>24</v>
      </c>
      <c r="B26" s="18" t="s">
        <v>77</v>
      </c>
      <c r="C26" s="18" t="s">
        <v>20</v>
      </c>
      <c r="D26" s="18" t="s">
        <v>48</v>
      </c>
      <c r="E26" s="16"/>
      <c r="F26" s="16"/>
      <c r="G26" s="15" t="s">
        <v>10</v>
      </c>
      <c r="H26" s="18" t="s">
        <v>22</v>
      </c>
      <c r="I26" s="19">
        <v>33</v>
      </c>
      <c r="J26" s="20">
        <v>4754.8280000000004</v>
      </c>
      <c r="K26" s="16"/>
      <c r="L26" s="16"/>
      <c r="M26" s="17">
        <f t="shared" si="0"/>
        <v>156909.32400000002</v>
      </c>
      <c r="N26" s="21">
        <v>40888</v>
      </c>
    </row>
    <row r="27" spans="1:14" x14ac:dyDescent="0.25">
      <c r="A27" s="4">
        <v>25</v>
      </c>
      <c r="B27" s="18" t="s">
        <v>77</v>
      </c>
      <c r="C27" s="18" t="s">
        <v>21</v>
      </c>
      <c r="D27" s="18" t="s">
        <v>48</v>
      </c>
      <c r="E27" s="16"/>
      <c r="F27" s="16"/>
      <c r="G27" s="15" t="s">
        <v>10</v>
      </c>
      <c r="H27" s="18" t="s">
        <v>22</v>
      </c>
      <c r="I27" s="19">
        <v>96</v>
      </c>
      <c r="J27" s="20">
        <v>4754.8280000000004</v>
      </c>
      <c r="K27" s="16"/>
      <c r="L27" s="16"/>
      <c r="M27" s="17">
        <f t="shared" si="0"/>
        <v>456463.48800000001</v>
      </c>
      <c r="N27" s="21">
        <v>40888</v>
      </c>
    </row>
    <row r="28" spans="1:14" x14ac:dyDescent="0.25">
      <c r="A28" s="16">
        <v>26</v>
      </c>
      <c r="B28" s="18" t="s">
        <v>77</v>
      </c>
      <c r="C28" s="18" t="s">
        <v>26</v>
      </c>
      <c r="D28" s="18" t="s">
        <v>48</v>
      </c>
      <c r="E28" s="16"/>
      <c r="F28" s="16"/>
      <c r="G28" s="15" t="s">
        <v>10</v>
      </c>
      <c r="H28" s="18" t="s">
        <v>22</v>
      </c>
      <c r="I28" s="19">
        <v>4</v>
      </c>
      <c r="J28" s="20">
        <v>4754.8280000000004</v>
      </c>
      <c r="K28" s="16"/>
      <c r="L28" s="16"/>
      <c r="M28" s="17">
        <f t="shared" si="0"/>
        <v>19019.312000000002</v>
      </c>
      <c r="N28" s="21">
        <v>40896</v>
      </c>
    </row>
    <row r="29" spans="1:14" x14ac:dyDescent="0.25">
      <c r="A29" s="16">
        <v>27</v>
      </c>
      <c r="B29" s="18" t="s">
        <v>77</v>
      </c>
      <c r="C29" s="18" t="s">
        <v>25</v>
      </c>
      <c r="D29" s="18" t="s">
        <v>48</v>
      </c>
      <c r="E29" s="16"/>
      <c r="F29" s="16"/>
      <c r="G29" s="15" t="s">
        <v>10</v>
      </c>
      <c r="H29" s="18" t="s">
        <v>22</v>
      </c>
      <c r="I29" s="19">
        <v>14</v>
      </c>
      <c r="J29" s="20">
        <v>4754.8280000000004</v>
      </c>
      <c r="K29" s="16"/>
      <c r="L29" s="16"/>
      <c r="M29" s="17">
        <f t="shared" si="0"/>
        <v>66567.592000000004</v>
      </c>
      <c r="N29" s="21">
        <v>41001</v>
      </c>
    </row>
    <row r="30" spans="1:14" x14ac:dyDescent="0.25">
      <c r="A30" s="16">
        <v>28</v>
      </c>
      <c r="B30" s="18" t="s">
        <v>78</v>
      </c>
      <c r="C30" s="18" t="s">
        <v>63</v>
      </c>
      <c r="D30" s="18" t="s">
        <v>49</v>
      </c>
      <c r="E30" s="16"/>
      <c r="F30" s="16"/>
      <c r="G30" s="15" t="s">
        <v>10</v>
      </c>
      <c r="H30" s="18" t="s">
        <v>22</v>
      </c>
      <c r="I30" s="19">
        <v>7</v>
      </c>
      <c r="J30" s="20">
        <v>6903.3600000000006</v>
      </c>
      <c r="K30" s="16"/>
      <c r="L30" s="16"/>
      <c r="M30" s="17">
        <f t="shared" si="0"/>
        <v>48323.520000000004</v>
      </c>
      <c r="N30" s="21">
        <v>41477</v>
      </c>
    </row>
    <row r="31" spans="1:14" x14ac:dyDescent="0.25">
      <c r="A31" s="4">
        <v>29</v>
      </c>
      <c r="B31" s="18" t="s">
        <v>78</v>
      </c>
      <c r="C31" s="18" t="s">
        <v>68</v>
      </c>
      <c r="D31" s="18" t="s">
        <v>49</v>
      </c>
      <c r="E31" s="16"/>
      <c r="F31" s="16"/>
      <c r="G31" s="15" t="s">
        <v>10</v>
      </c>
      <c r="H31" s="18" t="s">
        <v>22</v>
      </c>
      <c r="I31" s="19">
        <v>8</v>
      </c>
      <c r="J31" s="20">
        <v>6903.3600000000006</v>
      </c>
      <c r="K31" s="16"/>
      <c r="L31" s="16"/>
      <c r="M31" s="17">
        <f t="shared" si="0"/>
        <v>55226.880000000005</v>
      </c>
      <c r="N31" s="21">
        <v>41467</v>
      </c>
    </row>
    <row r="32" spans="1:14" x14ac:dyDescent="0.25">
      <c r="A32" s="16">
        <v>30</v>
      </c>
      <c r="B32" s="18" t="s">
        <v>79</v>
      </c>
      <c r="C32" s="18" t="s">
        <v>63</v>
      </c>
      <c r="D32" s="18" t="s">
        <v>50</v>
      </c>
      <c r="E32" s="16"/>
      <c r="F32" s="16"/>
      <c r="G32" s="15" t="s">
        <v>10</v>
      </c>
      <c r="H32" s="18" t="s">
        <v>22</v>
      </c>
      <c r="I32" s="19">
        <v>1</v>
      </c>
      <c r="J32" s="20">
        <v>5744.6400000000012</v>
      </c>
      <c r="K32" s="16"/>
      <c r="L32" s="16"/>
      <c r="M32" s="17">
        <f t="shared" si="0"/>
        <v>5744.6400000000012</v>
      </c>
      <c r="N32" s="21">
        <v>41477</v>
      </c>
    </row>
    <row r="33" spans="1:14" x14ac:dyDescent="0.25">
      <c r="A33" s="16">
        <v>31</v>
      </c>
      <c r="B33" s="18" t="s">
        <v>79</v>
      </c>
      <c r="C33" s="18" t="s">
        <v>68</v>
      </c>
      <c r="D33" s="18" t="s">
        <v>50</v>
      </c>
      <c r="E33" s="16"/>
      <c r="F33" s="16"/>
      <c r="G33" s="15" t="s">
        <v>10</v>
      </c>
      <c r="H33" s="18" t="s">
        <v>22</v>
      </c>
      <c r="I33" s="19">
        <v>20</v>
      </c>
      <c r="J33" s="20">
        <v>5744.6400000000012</v>
      </c>
      <c r="K33" s="16"/>
      <c r="L33" s="16"/>
      <c r="M33" s="17">
        <f t="shared" si="0"/>
        <v>114892.80000000002</v>
      </c>
      <c r="N33" s="21">
        <v>41467</v>
      </c>
    </row>
    <row r="34" spans="1:14" x14ac:dyDescent="0.25">
      <c r="M34" s="3">
        <f>SUM(M3:M33)</f>
        <v>1174791.5416600001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2025-05-06T12:05:42Z</dcterms:modified>
</cp:coreProperties>
</file>