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48 УСМТР\Приложение к объявлению о запросе цен лот 48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4" i="1" l="1"/>
  <c r="M38" i="1"/>
  <c r="M28" i="1"/>
  <c r="M29" i="1"/>
  <c r="M30" i="1"/>
  <c r="M31" i="1"/>
  <c r="M32" i="1"/>
  <c r="M33" i="1"/>
  <c r="M34" i="1"/>
  <c r="M35" i="1"/>
  <c r="M36" i="1"/>
  <c r="M37" i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4" i="1" l="1"/>
  <c r="M5" i="1"/>
  <c r="M6" i="1"/>
  <c r="M7" i="1"/>
  <c r="M3" i="1" l="1"/>
  <c r="T3" i="1" l="1"/>
  <c r="U3" i="1" s="1"/>
</calcChain>
</file>

<file path=xl/sharedStrings.xml><?xml version="1.0" encoding="utf-8"?>
<sst xmlns="http://schemas.openxmlformats.org/spreadsheetml/2006/main" count="200" uniqueCount="67">
  <si>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</si>
  <si>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</si>
  <si>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</si>
  <si>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</si>
  <si>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</si>
  <si>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</si>
  <si>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</si>
  <si>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</si>
  <si>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</si>
  <si>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</si>
  <si>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</si>
  <si>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</si>
  <si>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</si>
  <si>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</si>
  <si>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</si>
  <si>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</si>
  <si>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</si>
  <si>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</si>
  <si>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</si>
  <si>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</si>
  <si>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</si>
  <si>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TNZ1300001</t>
  </si>
  <si>
    <t>TNZ1200001</t>
  </si>
  <si>
    <t>Лот 48.25  УСМТР (НЕДЕЛИМЫЙ )</t>
  </si>
  <si>
    <t>1130352</t>
  </si>
  <si>
    <t>TNZ1300005</t>
  </si>
  <si>
    <t>1315149</t>
  </si>
  <si>
    <t>1370924</t>
  </si>
  <si>
    <t>1378849</t>
  </si>
  <si>
    <t>TNZ1300003</t>
  </si>
  <si>
    <t>TNZ1600001</t>
  </si>
  <si>
    <t>1397001</t>
  </si>
  <si>
    <t>TNZ1300002</t>
  </si>
  <si>
    <t>1397002</t>
  </si>
  <si>
    <t>1400613</t>
  </si>
  <si>
    <t>TNZ1300004</t>
  </si>
  <si>
    <t>1400615</t>
  </si>
  <si>
    <t>TNZ1300010</t>
  </si>
  <si>
    <t>1406154</t>
  </si>
  <si>
    <t>TNZ1300011</t>
  </si>
  <si>
    <t>1414007</t>
  </si>
  <si>
    <t>1414719</t>
  </si>
  <si>
    <t>1415023</t>
  </si>
  <si>
    <t>1418746</t>
  </si>
  <si>
    <t>1509183</t>
  </si>
  <si>
    <t>1544550</t>
  </si>
  <si>
    <t>1544602</t>
  </si>
  <si>
    <t>9003706</t>
  </si>
  <si>
    <t>TNZ0800002</t>
  </si>
  <si>
    <t>Труба стальная б/ш 89Х6 - 20ПВ</t>
  </si>
  <si>
    <t>Труба б/ш х/д 45Х4 ст20</t>
  </si>
  <si>
    <t>Труба б/ш г/д 89х3,5 ст20</t>
  </si>
  <si>
    <t>Труба б/ш х/д 38Х2 ст20</t>
  </si>
  <si>
    <t>Труба б/ш х/д 18х2 ст20</t>
  </si>
  <si>
    <t>Труба б/ш х/д 14х2 ст20</t>
  </si>
  <si>
    <t>Труба стальная б/ш 28Х3 - 20 ДТТ</t>
  </si>
  <si>
    <t>Труба стальная б/ш 38Х3 - 20 ДТТ</t>
  </si>
  <si>
    <t>Труба стальная б/ш 108Х8 - 20 ДТТ</t>
  </si>
  <si>
    <t>Труба б/ш г/д 168Х6 ст20</t>
  </si>
  <si>
    <t>Труба стальная б/ш 219Х9 - 20 ДТТ</t>
  </si>
  <si>
    <t>Труба стальная б/ш 28Х3 - 12Х1МФ ДТТ</t>
  </si>
  <si>
    <t>Труба б/ш г/д 159Х7 ст20</t>
  </si>
  <si>
    <t>Труба стальная б/ш Х 76х6 - 20</t>
  </si>
  <si>
    <t>Труба стальная б/ш Х 28х3 - 20</t>
  </si>
  <si>
    <t>Труба б/ш х/д 28Х3 ст20</t>
  </si>
  <si>
    <t>Труба котловая 60х5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</si>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</sst>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23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24</v>
      </c>
      <c r="C3" s="18" t="s">
        <v>25</v>
      </c>
      <c r="D3" s="18" t="s">
        <v>49</v>
      </c>
      <c r="E3" s="18" t="s">
        <v>20</v>
      </c>
      <c r="F3" s="4"/>
      <c r="G3" s="15" t="s">
        <v>10</v>
      </c>
      <c r="H3" s="18" t="s">
        <v>66</v>
      </c>
      <c r="I3" s="19">
        <v>1.4E-2</v>
      </c>
      <c r="J3" s="20">
        <v>84250.856</v>
      </c>
      <c r="K3" s="13"/>
      <c r="L3" s="13"/>
      <c r="M3" s="17">
        <f>I3*J3</f>
        <v>1179.511984</v>
      </c>
      <c r="N3" s="21">
        <v>41337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26</v>
      </c>
      <c r="C4" s="18" t="s">
        <v>22</v>
      </c>
      <c r="D4" s="18" t="s">
        <v>50</v>
      </c>
      <c r="E4" s="18" t="s">
        <v>20</v>
      </c>
      <c r="F4" s="16"/>
      <c r="G4" s="15" t="s">
        <v>10</v>
      </c>
      <c r="H4" s="18" t="s">
        <v>66</v>
      </c>
      <c r="I4" s="19">
        <v>1.0999999999999999E-2</v>
      </c>
      <c r="J4" s="20">
        <v>54320</v>
      </c>
      <c r="K4" s="16"/>
      <c r="L4" s="16"/>
      <c r="M4" s="17">
        <f t="shared" ref="M4:M37" si="0">I4*J4</f>
        <v>597.52</v>
      </c>
      <c r="N4" s="21">
        <v>40960</v>
      </c>
      <c r="Q4" s="3">
        <f>M38*1.2</f>
        <v>727737.4683984</v>
      </c>
    </row>
    <row r="5" spans="1:22" x14ac:dyDescent="0.25">
      <c r="A5" s="16">
        <v>3</v>
      </c>
      <c r="B5" s="18" t="s">
        <v>26</v>
      </c>
      <c r="C5" s="18" t="s">
        <v>22</v>
      </c>
      <c r="D5" s="18" t="s">
        <v>50</v>
      </c>
      <c r="E5" s="18" t="s">
        <v>20</v>
      </c>
      <c r="F5" s="16"/>
      <c r="G5" s="15" t="s">
        <v>10</v>
      </c>
      <c r="H5" s="18" t="s">
        <v>66</v>
      </c>
      <c r="I5" s="19">
        <v>1.6E-2</v>
      </c>
      <c r="J5" s="20">
        <v>54320</v>
      </c>
      <c r="K5" s="16"/>
      <c r="L5" s="16"/>
      <c r="M5" s="17">
        <f t="shared" si="0"/>
        <v>869.12</v>
      </c>
      <c r="N5" s="21">
        <v>40960</v>
      </c>
    </row>
    <row r="6" spans="1:22" x14ac:dyDescent="0.25">
      <c r="A6" s="16">
        <v>4</v>
      </c>
      <c r="B6" s="18" t="s">
        <v>27</v>
      </c>
      <c r="C6" s="18" t="s">
        <v>21</v>
      </c>
      <c r="D6" s="18" t="s">
        <v>51</v>
      </c>
      <c r="E6" s="18" t="s">
        <v>20</v>
      </c>
      <c r="F6" s="16"/>
      <c r="G6" s="15" t="s">
        <v>10</v>
      </c>
      <c r="H6" s="18" t="s">
        <v>66</v>
      </c>
      <c r="I6" s="19">
        <v>0.20499999999999999</v>
      </c>
      <c r="J6" s="20">
        <v>61760</v>
      </c>
      <c r="K6" s="16"/>
      <c r="L6" s="16"/>
      <c r="M6" s="17">
        <f t="shared" si="0"/>
        <v>12660.8</v>
      </c>
      <c r="N6" s="21">
        <v>41283</v>
      </c>
    </row>
    <row r="7" spans="1:22" x14ac:dyDescent="0.25">
      <c r="A7" s="4">
        <v>5</v>
      </c>
      <c r="B7" s="18" t="s">
        <v>27</v>
      </c>
      <c r="C7" s="18" t="s">
        <v>21</v>
      </c>
      <c r="D7" s="18" t="s">
        <v>51</v>
      </c>
      <c r="E7" s="18" t="s">
        <v>20</v>
      </c>
      <c r="F7" s="16"/>
      <c r="G7" s="15" t="s">
        <v>10</v>
      </c>
      <c r="H7" s="18" t="s">
        <v>66</v>
      </c>
      <c r="I7" s="19">
        <v>2E-3</v>
      </c>
      <c r="J7" s="20">
        <v>61760</v>
      </c>
      <c r="K7" s="16"/>
      <c r="L7" s="16"/>
      <c r="M7" s="17">
        <f t="shared" si="0"/>
        <v>123.52</v>
      </c>
      <c r="N7" s="21">
        <v>41283</v>
      </c>
    </row>
    <row r="8" spans="1:22" x14ac:dyDescent="0.25">
      <c r="A8" s="4">
        <v>6</v>
      </c>
      <c r="B8" s="18" t="s">
        <v>27</v>
      </c>
      <c r="C8" s="18" t="s">
        <v>21</v>
      </c>
      <c r="D8" s="18" t="s">
        <v>51</v>
      </c>
      <c r="E8" s="22"/>
      <c r="F8" s="22"/>
      <c r="G8" s="15" t="s">
        <v>10</v>
      </c>
      <c r="H8" s="18" t="s">
        <v>66</v>
      </c>
      <c r="I8" s="19">
        <v>2E-3</v>
      </c>
      <c r="J8" s="20">
        <v>61760</v>
      </c>
      <c r="K8" s="22"/>
      <c r="L8" s="22"/>
      <c r="M8" s="17">
        <f t="shared" si="0"/>
        <v>123.52</v>
      </c>
      <c r="N8" s="21">
        <v>41283</v>
      </c>
    </row>
    <row r="9" spans="1:22" x14ac:dyDescent="0.25">
      <c r="A9" s="16">
        <v>7</v>
      </c>
      <c r="B9" s="18" t="s">
        <v>27</v>
      </c>
      <c r="C9" s="18" t="s">
        <v>21</v>
      </c>
      <c r="D9" s="18" t="s">
        <v>51</v>
      </c>
      <c r="E9" s="22"/>
      <c r="F9" s="22"/>
      <c r="G9" s="15" t="s">
        <v>10</v>
      </c>
      <c r="H9" s="18" t="s">
        <v>66</v>
      </c>
      <c r="I9" s="19">
        <v>2E-3</v>
      </c>
      <c r="J9" s="20">
        <v>61760</v>
      </c>
      <c r="K9" s="22"/>
      <c r="L9" s="22"/>
      <c r="M9" s="17">
        <f t="shared" si="0"/>
        <v>123.52</v>
      </c>
      <c r="N9" s="21">
        <v>41283</v>
      </c>
    </row>
    <row r="10" spans="1:22" x14ac:dyDescent="0.25">
      <c r="A10" s="16">
        <v>8</v>
      </c>
      <c r="B10" s="18" t="s">
        <v>28</v>
      </c>
      <c r="C10" s="18" t="s">
        <v>29</v>
      </c>
      <c r="D10" s="18" t="s">
        <v>52</v>
      </c>
      <c r="E10" s="22"/>
      <c r="F10" s="22"/>
      <c r="G10" s="15" t="s">
        <v>10</v>
      </c>
      <c r="H10" s="18" t="s">
        <v>66</v>
      </c>
      <c r="I10" s="19">
        <v>0.109</v>
      </c>
      <c r="J10" s="20">
        <v>32160</v>
      </c>
      <c r="K10" s="22"/>
      <c r="L10" s="22"/>
      <c r="M10" s="17">
        <f t="shared" si="0"/>
        <v>3505.44</v>
      </c>
      <c r="N10" s="21">
        <v>41611</v>
      </c>
    </row>
    <row r="11" spans="1:22" x14ac:dyDescent="0.25">
      <c r="A11" s="16">
        <v>9</v>
      </c>
      <c r="B11" s="18" t="s">
        <v>28</v>
      </c>
      <c r="C11" s="18" t="s">
        <v>30</v>
      </c>
      <c r="D11" s="18" t="s">
        <v>52</v>
      </c>
      <c r="E11" s="22"/>
      <c r="F11" s="22"/>
      <c r="G11" s="15" t="s">
        <v>10</v>
      </c>
      <c r="H11" s="18" t="s">
        <v>66</v>
      </c>
      <c r="I11" s="19">
        <v>0.04</v>
      </c>
      <c r="J11" s="20">
        <v>32160</v>
      </c>
      <c r="K11" s="22"/>
      <c r="L11" s="22"/>
      <c r="M11" s="17">
        <f t="shared" si="0"/>
        <v>1286.4000000000001</v>
      </c>
      <c r="N11" s="21">
        <v>42308</v>
      </c>
    </row>
    <row r="12" spans="1:22" x14ac:dyDescent="0.25">
      <c r="A12" s="4">
        <v>10</v>
      </c>
      <c r="B12" s="18" t="s">
        <v>31</v>
      </c>
      <c r="C12" s="18" t="s">
        <v>32</v>
      </c>
      <c r="D12" s="18" t="s">
        <v>53</v>
      </c>
      <c r="E12" s="22"/>
      <c r="F12" s="22"/>
      <c r="G12" s="15" t="s">
        <v>10</v>
      </c>
      <c r="H12" s="18" t="s">
        <v>66</v>
      </c>
      <c r="I12" s="19">
        <v>0.27500000000000002</v>
      </c>
      <c r="J12" s="20">
        <v>32556.932000000001</v>
      </c>
      <c r="K12" s="22"/>
      <c r="L12" s="22"/>
      <c r="M12" s="17">
        <f t="shared" si="0"/>
        <v>8953.1563000000006</v>
      </c>
      <c r="N12" s="21">
        <v>41477</v>
      </c>
    </row>
    <row r="13" spans="1:22" x14ac:dyDescent="0.25">
      <c r="A13" s="4">
        <v>11</v>
      </c>
      <c r="B13" s="18" t="s">
        <v>31</v>
      </c>
      <c r="C13" s="18" t="s">
        <v>29</v>
      </c>
      <c r="D13" s="18" t="s">
        <v>53</v>
      </c>
      <c r="E13" s="22"/>
      <c r="F13" s="22"/>
      <c r="G13" s="15" t="s">
        <v>10</v>
      </c>
      <c r="H13" s="18" t="s">
        <v>66</v>
      </c>
      <c r="I13" s="19">
        <v>0.33</v>
      </c>
      <c r="J13" s="20">
        <v>32556.928000000007</v>
      </c>
      <c r="K13" s="22"/>
      <c r="L13" s="22"/>
      <c r="M13" s="17">
        <f t="shared" si="0"/>
        <v>10743.786240000003</v>
      </c>
      <c r="N13" s="21">
        <v>41477</v>
      </c>
    </row>
    <row r="14" spans="1:22" x14ac:dyDescent="0.25">
      <c r="A14" s="16">
        <v>12</v>
      </c>
      <c r="B14" s="18" t="s">
        <v>31</v>
      </c>
      <c r="C14" s="18" t="s">
        <v>30</v>
      </c>
      <c r="D14" s="18" t="s">
        <v>53</v>
      </c>
      <c r="E14" s="22"/>
      <c r="F14" s="22"/>
      <c r="G14" s="15" t="s">
        <v>10</v>
      </c>
      <c r="H14" s="18" t="s">
        <v>66</v>
      </c>
      <c r="I14" s="19">
        <v>0.32</v>
      </c>
      <c r="J14" s="20">
        <v>32556.923999999999</v>
      </c>
      <c r="K14" s="22"/>
      <c r="L14" s="22"/>
      <c r="M14" s="17">
        <f t="shared" si="0"/>
        <v>10418.215679999999</v>
      </c>
      <c r="N14" s="21">
        <v>42308</v>
      </c>
    </row>
    <row r="15" spans="1:22" x14ac:dyDescent="0.25">
      <c r="A15" s="16">
        <v>13</v>
      </c>
      <c r="B15" s="18" t="s">
        <v>33</v>
      </c>
      <c r="C15" s="18" t="s">
        <v>21</v>
      </c>
      <c r="D15" s="18" t="s">
        <v>54</v>
      </c>
      <c r="E15" s="22"/>
      <c r="F15" s="22"/>
      <c r="G15" s="15" t="s">
        <v>10</v>
      </c>
      <c r="H15" s="18" t="s">
        <v>66</v>
      </c>
      <c r="I15" s="19">
        <v>5.0000000000000001E-3</v>
      </c>
      <c r="J15" s="20">
        <v>37853.951999999997</v>
      </c>
      <c r="K15" s="22"/>
      <c r="L15" s="22"/>
      <c r="M15" s="17">
        <f t="shared" si="0"/>
        <v>189.26975999999999</v>
      </c>
      <c r="N15" s="21">
        <v>41358</v>
      </c>
    </row>
    <row r="16" spans="1:22" x14ac:dyDescent="0.25">
      <c r="A16" s="16">
        <v>14</v>
      </c>
      <c r="B16" s="18" t="s">
        <v>33</v>
      </c>
      <c r="C16" s="18" t="s">
        <v>32</v>
      </c>
      <c r="D16" s="18" t="s">
        <v>54</v>
      </c>
      <c r="E16" s="22"/>
      <c r="F16" s="22"/>
      <c r="G16" s="15" t="s">
        <v>10</v>
      </c>
      <c r="H16" s="18" t="s">
        <v>66</v>
      </c>
      <c r="I16" s="19">
        <v>5.0000000000000001E-3</v>
      </c>
      <c r="J16" s="20">
        <v>37853.951999999997</v>
      </c>
      <c r="K16" s="22"/>
      <c r="L16" s="22"/>
      <c r="M16" s="17">
        <f t="shared" si="0"/>
        <v>189.26975999999999</v>
      </c>
      <c r="N16" s="21">
        <v>41358</v>
      </c>
    </row>
    <row r="17" spans="1:14" x14ac:dyDescent="0.25">
      <c r="A17" s="4">
        <v>15</v>
      </c>
      <c r="B17" s="18" t="s">
        <v>33</v>
      </c>
      <c r="C17" s="18" t="s">
        <v>29</v>
      </c>
      <c r="D17" s="18" t="s">
        <v>54</v>
      </c>
      <c r="E17" s="22"/>
      <c r="F17" s="22"/>
      <c r="G17" s="15" t="s">
        <v>10</v>
      </c>
      <c r="H17" s="18" t="s">
        <v>66</v>
      </c>
      <c r="I17" s="19">
        <v>4.0000000000000001E-3</v>
      </c>
      <c r="J17" s="20">
        <v>37854.240000000005</v>
      </c>
      <c r="K17" s="22"/>
      <c r="L17" s="22"/>
      <c r="M17" s="17">
        <f t="shared" si="0"/>
        <v>151.41696000000002</v>
      </c>
      <c r="N17" s="21">
        <v>41358</v>
      </c>
    </row>
    <row r="18" spans="1:14" x14ac:dyDescent="0.25">
      <c r="A18" s="4">
        <v>16</v>
      </c>
      <c r="B18" s="18" t="s">
        <v>33</v>
      </c>
      <c r="C18" s="18" t="s">
        <v>30</v>
      </c>
      <c r="D18" s="18" t="s">
        <v>54</v>
      </c>
      <c r="E18" s="22"/>
      <c r="F18" s="22"/>
      <c r="G18" s="15" t="s">
        <v>10</v>
      </c>
      <c r="H18" s="18" t="s">
        <v>66</v>
      </c>
      <c r="I18" s="19">
        <v>0.02</v>
      </c>
      <c r="J18" s="20">
        <v>35582.112000000001</v>
      </c>
      <c r="K18" s="22"/>
      <c r="L18" s="22"/>
      <c r="M18" s="17">
        <f t="shared" si="0"/>
        <v>711.64224000000002</v>
      </c>
      <c r="N18" s="21">
        <v>42308</v>
      </c>
    </row>
    <row r="19" spans="1:14" x14ac:dyDescent="0.25">
      <c r="A19" s="16">
        <v>17</v>
      </c>
      <c r="B19" s="18" t="s">
        <v>34</v>
      </c>
      <c r="C19" s="18" t="s">
        <v>35</v>
      </c>
      <c r="D19" s="18" t="s">
        <v>55</v>
      </c>
      <c r="E19" s="22"/>
      <c r="F19" s="22"/>
      <c r="G19" s="15" t="s">
        <v>10</v>
      </c>
      <c r="H19" s="18" t="s">
        <v>66</v>
      </c>
      <c r="I19" s="19">
        <v>0.879</v>
      </c>
      <c r="J19" s="20">
        <v>106930</v>
      </c>
      <c r="K19" s="22"/>
      <c r="L19" s="22"/>
      <c r="M19" s="17">
        <f t="shared" si="0"/>
        <v>93991.47</v>
      </c>
      <c r="N19" s="21">
        <v>41611</v>
      </c>
    </row>
    <row r="20" spans="1:14" x14ac:dyDescent="0.25">
      <c r="A20" s="16">
        <v>18</v>
      </c>
      <c r="B20" s="18" t="s">
        <v>36</v>
      </c>
      <c r="C20" s="18" t="s">
        <v>37</v>
      </c>
      <c r="D20" s="18" t="s">
        <v>56</v>
      </c>
      <c r="E20" s="22"/>
      <c r="F20" s="22"/>
      <c r="G20" s="15" t="s">
        <v>10</v>
      </c>
      <c r="H20" s="18" t="s">
        <v>66</v>
      </c>
      <c r="I20" s="19">
        <v>1E-3</v>
      </c>
      <c r="J20" s="20">
        <v>106930</v>
      </c>
      <c r="K20" s="22"/>
      <c r="L20" s="22"/>
      <c r="M20" s="17">
        <f t="shared" si="0"/>
        <v>106.93</v>
      </c>
      <c r="N20" s="21">
        <v>41611</v>
      </c>
    </row>
    <row r="21" spans="1:14" x14ac:dyDescent="0.25">
      <c r="A21" s="16">
        <v>19</v>
      </c>
      <c r="B21" s="18" t="s">
        <v>36</v>
      </c>
      <c r="C21" s="18" t="s">
        <v>37</v>
      </c>
      <c r="D21" s="18" t="s">
        <v>56</v>
      </c>
      <c r="E21" s="22"/>
      <c r="F21" s="22"/>
      <c r="G21" s="15" t="s">
        <v>10</v>
      </c>
      <c r="H21" s="18" t="s">
        <v>66</v>
      </c>
      <c r="I21" s="19">
        <v>0.81399999999999995</v>
      </c>
      <c r="J21" s="20">
        <v>106930</v>
      </c>
      <c r="K21" s="22"/>
      <c r="L21" s="22"/>
      <c r="M21" s="17">
        <f t="shared" si="0"/>
        <v>87041.01999999999</v>
      </c>
      <c r="N21" s="21">
        <v>41611</v>
      </c>
    </row>
    <row r="22" spans="1:14" x14ac:dyDescent="0.25">
      <c r="A22" s="4">
        <v>20</v>
      </c>
      <c r="B22" s="18" t="s">
        <v>36</v>
      </c>
      <c r="C22" s="18" t="s">
        <v>37</v>
      </c>
      <c r="D22" s="18" t="s">
        <v>56</v>
      </c>
      <c r="E22" s="22"/>
      <c r="F22" s="22"/>
      <c r="G22" s="15" t="s">
        <v>10</v>
      </c>
      <c r="H22" s="18" t="s">
        <v>66</v>
      </c>
      <c r="I22" s="19">
        <v>2.5999999999999999E-2</v>
      </c>
      <c r="J22" s="20">
        <v>106930</v>
      </c>
      <c r="K22" s="22"/>
      <c r="L22" s="22"/>
      <c r="M22" s="17">
        <f t="shared" si="0"/>
        <v>2780.18</v>
      </c>
      <c r="N22" s="21">
        <v>41611</v>
      </c>
    </row>
    <row r="23" spans="1:14" x14ac:dyDescent="0.25">
      <c r="A23" s="4">
        <v>21</v>
      </c>
      <c r="B23" s="18" t="s">
        <v>38</v>
      </c>
      <c r="C23" s="18" t="s">
        <v>39</v>
      </c>
      <c r="D23" s="18" t="s">
        <v>57</v>
      </c>
      <c r="E23" s="22"/>
      <c r="F23" s="22"/>
      <c r="G23" s="15" t="s">
        <v>10</v>
      </c>
      <c r="H23" s="18" t="s">
        <v>66</v>
      </c>
      <c r="I23" s="19">
        <v>3.5</v>
      </c>
      <c r="J23" s="20">
        <v>61760</v>
      </c>
      <c r="K23" s="22"/>
      <c r="L23" s="22"/>
      <c r="M23" s="17">
        <f t="shared" si="0"/>
        <v>216160</v>
      </c>
      <c r="N23" s="21">
        <v>41610</v>
      </c>
    </row>
    <row r="24" spans="1:14" x14ac:dyDescent="0.25">
      <c r="A24" s="16">
        <v>22</v>
      </c>
      <c r="B24" s="18" t="s">
        <v>40</v>
      </c>
      <c r="C24" s="18" t="s">
        <v>21</v>
      </c>
      <c r="D24" s="18" t="s">
        <v>58</v>
      </c>
      <c r="E24" s="22"/>
      <c r="F24" s="22"/>
      <c r="G24" s="15" t="s">
        <v>10</v>
      </c>
      <c r="H24" s="18" t="s">
        <v>66</v>
      </c>
      <c r="I24" s="19">
        <v>0.81200000000000006</v>
      </c>
      <c r="J24" s="20">
        <v>76000</v>
      </c>
      <c r="K24" s="22"/>
      <c r="L24" s="22"/>
      <c r="M24" s="17">
        <f t="shared" si="0"/>
        <v>61712.000000000007</v>
      </c>
      <c r="N24" s="21">
        <v>41283</v>
      </c>
    </row>
    <row r="25" spans="1:14" x14ac:dyDescent="0.25">
      <c r="A25" s="16">
        <v>23</v>
      </c>
      <c r="B25" s="18" t="s">
        <v>41</v>
      </c>
      <c r="C25" s="18" t="s">
        <v>32</v>
      </c>
      <c r="D25" s="18" t="s">
        <v>59</v>
      </c>
      <c r="E25" s="22"/>
      <c r="F25" s="22"/>
      <c r="G25" s="15" t="s">
        <v>10</v>
      </c>
      <c r="H25" s="18" t="s">
        <v>66</v>
      </c>
      <c r="I25" s="19">
        <v>2.7E-2</v>
      </c>
      <c r="J25" s="20">
        <v>96013.631999999998</v>
      </c>
      <c r="K25" s="22"/>
      <c r="L25" s="22"/>
      <c r="M25" s="17">
        <f t="shared" si="0"/>
        <v>2592.3680639999998</v>
      </c>
      <c r="N25" s="21">
        <v>41346</v>
      </c>
    </row>
    <row r="26" spans="1:14" x14ac:dyDescent="0.25">
      <c r="A26" s="16">
        <v>24</v>
      </c>
      <c r="B26" s="18" t="s">
        <v>41</v>
      </c>
      <c r="C26" s="18" t="s">
        <v>29</v>
      </c>
      <c r="D26" s="18" t="s">
        <v>59</v>
      </c>
      <c r="E26" s="22"/>
      <c r="F26" s="22"/>
      <c r="G26" s="15" t="s">
        <v>10</v>
      </c>
      <c r="H26" s="18" t="s">
        <v>66</v>
      </c>
      <c r="I26" s="19">
        <v>4.3999999999999997E-2</v>
      </c>
      <c r="J26" s="20">
        <v>96013.656000000003</v>
      </c>
      <c r="K26" s="22"/>
      <c r="L26" s="22"/>
      <c r="M26" s="17">
        <f t="shared" si="0"/>
        <v>4224.600864</v>
      </c>
      <c r="N26" s="21">
        <v>41346</v>
      </c>
    </row>
    <row r="27" spans="1:14" x14ac:dyDescent="0.25">
      <c r="A27" s="4">
        <v>25</v>
      </c>
      <c r="B27" s="18" t="s">
        <v>42</v>
      </c>
      <c r="C27" s="18" t="s">
        <v>29</v>
      </c>
      <c r="D27" s="18" t="s">
        <v>60</v>
      </c>
      <c r="E27" s="22"/>
      <c r="F27" s="22"/>
      <c r="G27" s="15" t="s">
        <v>10</v>
      </c>
      <c r="H27" s="18" t="s">
        <v>66</v>
      </c>
      <c r="I27" s="19">
        <v>1E-3</v>
      </c>
      <c r="J27" s="20">
        <v>184960</v>
      </c>
      <c r="K27" s="22"/>
      <c r="L27" s="22"/>
      <c r="M27" s="17">
        <f t="shared" si="0"/>
        <v>184.96</v>
      </c>
      <c r="N27" s="21">
        <v>41346</v>
      </c>
    </row>
    <row r="28" spans="1:14" x14ac:dyDescent="0.25">
      <c r="A28" s="4">
        <v>26</v>
      </c>
      <c r="B28" s="18" t="s">
        <v>42</v>
      </c>
      <c r="C28" s="18" t="s">
        <v>29</v>
      </c>
      <c r="D28" s="18" t="s">
        <v>60</v>
      </c>
      <c r="E28" s="22"/>
      <c r="F28" s="22"/>
      <c r="G28" s="15" t="s">
        <v>10</v>
      </c>
      <c r="H28" s="18" t="s">
        <v>66</v>
      </c>
      <c r="I28" s="19">
        <v>0.02</v>
      </c>
      <c r="J28" s="20">
        <v>184960</v>
      </c>
      <c r="K28" s="22"/>
      <c r="L28" s="22"/>
      <c r="M28" s="17">
        <f t="shared" si="0"/>
        <v>3699.2000000000003</v>
      </c>
      <c r="N28" s="21">
        <v>41346</v>
      </c>
    </row>
    <row r="29" spans="1:14" x14ac:dyDescent="0.25">
      <c r="A29" s="4">
        <v>27</v>
      </c>
      <c r="B29" s="18" t="s">
        <v>42</v>
      </c>
      <c r="C29" s="18" t="s">
        <v>29</v>
      </c>
      <c r="D29" s="18" t="s">
        <v>60</v>
      </c>
      <c r="E29" s="22"/>
      <c r="F29" s="22"/>
      <c r="G29" s="15" t="s">
        <v>10</v>
      </c>
      <c r="H29" s="18" t="s">
        <v>66</v>
      </c>
      <c r="I29" s="19">
        <v>4.0000000000000001E-3</v>
      </c>
      <c r="J29" s="20">
        <v>184960</v>
      </c>
      <c r="K29" s="22"/>
      <c r="L29" s="22"/>
      <c r="M29" s="17">
        <f t="shared" si="0"/>
        <v>739.84</v>
      </c>
      <c r="N29" s="21">
        <v>41346</v>
      </c>
    </row>
    <row r="30" spans="1:14" x14ac:dyDescent="0.25">
      <c r="A30" s="16">
        <v>28</v>
      </c>
      <c r="B30" s="18" t="s">
        <v>43</v>
      </c>
      <c r="C30" s="18" t="s">
        <v>21</v>
      </c>
      <c r="D30" s="18" t="s">
        <v>61</v>
      </c>
      <c r="E30" s="22"/>
      <c r="F30" s="22"/>
      <c r="G30" s="15" t="s">
        <v>10</v>
      </c>
      <c r="H30" s="18" t="s">
        <v>66</v>
      </c>
      <c r="I30" s="19">
        <v>0.04</v>
      </c>
      <c r="J30" s="20">
        <v>76000</v>
      </c>
      <c r="K30" s="22"/>
      <c r="L30" s="22"/>
      <c r="M30" s="17">
        <f t="shared" si="0"/>
        <v>3040</v>
      </c>
      <c r="N30" s="21">
        <v>41283</v>
      </c>
    </row>
    <row r="31" spans="1:14" x14ac:dyDescent="0.25">
      <c r="A31" s="16">
        <v>29</v>
      </c>
      <c r="B31" s="18" t="s">
        <v>43</v>
      </c>
      <c r="C31" s="18" t="s">
        <v>21</v>
      </c>
      <c r="D31" s="18" t="s">
        <v>61</v>
      </c>
      <c r="E31" s="22"/>
      <c r="F31" s="22"/>
      <c r="G31" s="15" t="s">
        <v>10</v>
      </c>
      <c r="H31" s="18" t="s">
        <v>66</v>
      </c>
      <c r="I31" s="19">
        <v>2.1999999999999999E-2</v>
      </c>
      <c r="J31" s="20">
        <v>76000</v>
      </c>
      <c r="K31" s="22"/>
      <c r="L31" s="22"/>
      <c r="M31" s="17">
        <f t="shared" si="0"/>
        <v>1672</v>
      </c>
      <c r="N31" s="21">
        <v>41283</v>
      </c>
    </row>
    <row r="32" spans="1:14" x14ac:dyDescent="0.25">
      <c r="A32" s="16">
        <v>30</v>
      </c>
      <c r="B32" s="18" t="s">
        <v>43</v>
      </c>
      <c r="C32" s="18" t="s">
        <v>21</v>
      </c>
      <c r="D32" s="18" t="s">
        <v>61</v>
      </c>
      <c r="E32" s="22"/>
      <c r="F32" s="22"/>
      <c r="G32" s="15" t="s">
        <v>10</v>
      </c>
      <c r="H32" s="18" t="s">
        <v>66</v>
      </c>
      <c r="I32" s="19">
        <v>1.2999999999999999E-2</v>
      </c>
      <c r="J32" s="20">
        <v>76000</v>
      </c>
      <c r="K32" s="22"/>
      <c r="L32" s="22"/>
      <c r="M32" s="17">
        <f t="shared" si="0"/>
        <v>988</v>
      </c>
      <c r="N32" s="21">
        <v>41283</v>
      </c>
    </row>
    <row r="33" spans="1:14" x14ac:dyDescent="0.25">
      <c r="A33" s="4">
        <v>31</v>
      </c>
      <c r="B33" s="18" t="s">
        <v>44</v>
      </c>
      <c r="C33" s="18" t="s">
        <v>32</v>
      </c>
      <c r="D33" s="18" t="s">
        <v>62</v>
      </c>
      <c r="E33" s="22"/>
      <c r="F33" s="22"/>
      <c r="G33" s="15" t="s">
        <v>10</v>
      </c>
      <c r="H33" s="18" t="s">
        <v>66</v>
      </c>
      <c r="I33" s="19">
        <v>0.22600000000000001</v>
      </c>
      <c r="J33" s="20">
        <v>61760</v>
      </c>
      <c r="K33" s="22"/>
      <c r="L33" s="22"/>
      <c r="M33" s="17">
        <f t="shared" si="0"/>
        <v>13957.76</v>
      </c>
      <c r="N33" s="21">
        <v>41611</v>
      </c>
    </row>
    <row r="34" spans="1:14" x14ac:dyDescent="0.25">
      <c r="A34" s="4">
        <v>32</v>
      </c>
      <c r="B34" s="18" t="s">
        <v>45</v>
      </c>
      <c r="C34" s="18" t="s">
        <v>30</v>
      </c>
      <c r="D34" s="18" t="s">
        <v>63</v>
      </c>
      <c r="E34" s="22"/>
      <c r="F34" s="22"/>
      <c r="G34" s="15" t="s">
        <v>10</v>
      </c>
      <c r="H34" s="18" t="s">
        <v>66</v>
      </c>
      <c r="I34" s="19">
        <v>2.4E-2</v>
      </c>
      <c r="J34" s="20">
        <v>36154.559999999998</v>
      </c>
      <c r="K34" s="22"/>
      <c r="L34" s="22"/>
      <c r="M34" s="17">
        <f t="shared" si="0"/>
        <v>867.70943999999997</v>
      </c>
      <c r="N34" s="21">
        <v>42308</v>
      </c>
    </row>
    <row r="35" spans="1:14" x14ac:dyDescent="0.25">
      <c r="A35" s="4">
        <v>33</v>
      </c>
      <c r="B35" s="18" t="s">
        <v>46</v>
      </c>
      <c r="C35" s="18" t="s">
        <v>21</v>
      </c>
      <c r="D35" s="18" t="s">
        <v>64</v>
      </c>
      <c r="E35" s="22"/>
      <c r="F35" s="22"/>
      <c r="G35" s="15" t="s">
        <v>10</v>
      </c>
      <c r="H35" s="18" t="s">
        <v>66</v>
      </c>
      <c r="I35" s="19">
        <v>2.1999999999999999E-2</v>
      </c>
      <c r="J35" s="20">
        <v>32160</v>
      </c>
      <c r="K35" s="22"/>
      <c r="L35" s="22"/>
      <c r="M35" s="17">
        <f t="shared" si="0"/>
        <v>707.52</v>
      </c>
      <c r="N35" s="21">
        <v>41283</v>
      </c>
    </row>
    <row r="36" spans="1:14" x14ac:dyDescent="0.25">
      <c r="A36" s="16">
        <v>34</v>
      </c>
      <c r="B36" s="18" t="s">
        <v>46</v>
      </c>
      <c r="C36" s="18" t="s">
        <v>30</v>
      </c>
      <c r="D36" s="18" t="s">
        <v>64</v>
      </c>
      <c r="E36" s="22"/>
      <c r="F36" s="22"/>
      <c r="G36" s="15" t="s">
        <v>10</v>
      </c>
      <c r="H36" s="18" t="s">
        <v>66</v>
      </c>
      <c r="I36" s="19">
        <v>0.01</v>
      </c>
      <c r="J36" s="20">
        <v>32160</v>
      </c>
      <c r="K36" s="22"/>
      <c r="L36" s="22"/>
      <c r="M36" s="17">
        <f t="shared" si="0"/>
        <v>321.60000000000002</v>
      </c>
      <c r="N36" s="21">
        <v>42308</v>
      </c>
    </row>
    <row r="37" spans="1:14" x14ac:dyDescent="0.25">
      <c r="A37" s="16">
        <v>35</v>
      </c>
      <c r="B37" s="18" t="s">
        <v>47</v>
      </c>
      <c r="C37" s="18" t="s">
        <v>48</v>
      </c>
      <c r="D37" s="18" t="s">
        <v>65</v>
      </c>
      <c r="E37" s="22"/>
      <c r="F37" s="22"/>
      <c r="G37" s="15" t="s">
        <v>10</v>
      </c>
      <c r="H37" s="18" t="s">
        <v>66</v>
      </c>
      <c r="I37" s="19">
        <v>0.88300000000000001</v>
      </c>
      <c r="J37" s="20">
        <v>67762.880000000005</v>
      </c>
      <c r="K37" s="22"/>
      <c r="L37" s="22"/>
      <c r="M37" s="17">
        <f t="shared" si="0"/>
        <v>59834.623040000006</v>
      </c>
      <c r="N37" s="21">
        <v>39813</v>
      </c>
    </row>
    <row r="38" spans="1:14" x14ac:dyDescent="0.25">
      <c r="M38" s="3">
        <f>SUM(M3:M37)</f>
        <v>606447.89033199998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2025-05-06T12:40:42Z</dcterms:modified>
</cp:coreProperties>
</file>