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5\2 квартал\Лот 49 УСМТР\Приложение к объявлению о запросе цен лот 49.25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Лист1!$A$2:$N$128</definedName>
  </definedNames>
  <calcPr calcId="152511" refMode="R1C1"/>
</workbook>
</file>

<file path=xl/calcChain.xml><?xml version="1.0" encoding="utf-8"?>
<calcChain xmlns="http://schemas.openxmlformats.org/spreadsheetml/2006/main">
  <c r="M36" i="1" l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26" i="1" l="1"/>
  <c r="M27" i="1"/>
  <c r="M28" i="1"/>
  <c r="M29" i="1"/>
  <c r="M30" i="1"/>
  <c r="M31" i="1"/>
  <c r="M32" i="1"/>
  <c r="M33" i="1"/>
  <c r="M34" i="1"/>
  <c r="M35" i="1"/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4" i="1" l="1"/>
  <c r="M5" i="1"/>
  <c r="M6" i="1"/>
  <c r="M7" i="1"/>
  <c r="M3" i="1" l="1"/>
  <c r="M128" i="1" s="1"/>
  <c r="Q4" i="1" s="1"/>
  <c r="T3" i="1" l="1"/>
  <c r="U3" i="1" s="1"/>
</calcChain>
</file>

<file path=xl/sharedStrings.xml><?xml version="1.0" encoding="utf-8"?>
<sst xmlns="http://schemas.openxmlformats.org/spreadsheetml/2006/main" count="650" uniqueCount="196">
  <si>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</si>
  <si>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</si>
  <si>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</si>
  <si>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</si>
  <si>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</si>
  <si>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</si>
  <si>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</si>
  <si>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</si>
  <si>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</si>
  <si>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</si>
  <si>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</si>
  <si>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</si>
  <si>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</si>
  <si>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</si>
  <si>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</si>
  <si>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</si>
  <si>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</si>
  <si>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</si>
  <si>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</si>
  <si>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</si>
  <si>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TNZ1000002</t>
  </si>
  <si>
    <t>TNZ1300001</t>
  </si>
  <si>
    <t>TNZ1200001</t>
  </si>
  <si>
    <t>TNZ1300005</t>
  </si>
  <si>
    <t>TNZ1300003</t>
  </si>
  <si>
    <t>TNZ1600001</t>
  </si>
  <si>
    <t>TNZ1300002</t>
  </si>
  <si>
    <t>Т</t>
  </si>
  <si>
    <t>Лот 49.25  УСМТР (ДЕЛИМЫЙ )</t>
  </si>
  <si>
    <t>1000489</t>
  </si>
  <si>
    <t>TNZ0900003</t>
  </si>
  <si>
    <t>TNZ2200001</t>
  </si>
  <si>
    <t>1001025</t>
  </si>
  <si>
    <t>TNZ1200007</t>
  </si>
  <si>
    <t>1001398</t>
  </si>
  <si>
    <t>TNZ1200002</t>
  </si>
  <si>
    <t>1001435</t>
  </si>
  <si>
    <t>1002002</t>
  </si>
  <si>
    <t>TNZ1200006</t>
  </si>
  <si>
    <t>1002125</t>
  </si>
  <si>
    <t>TNZ2100001</t>
  </si>
  <si>
    <t>1002198</t>
  </si>
  <si>
    <t>TNZ1200003</t>
  </si>
  <si>
    <t>1002215</t>
  </si>
  <si>
    <t>1002222</t>
  </si>
  <si>
    <t>1002525</t>
  </si>
  <si>
    <t>TNZ2100004</t>
  </si>
  <si>
    <t>1003078</t>
  </si>
  <si>
    <t>1003174</t>
  </si>
  <si>
    <t>1003176</t>
  </si>
  <si>
    <t>TNZ1100004</t>
  </si>
  <si>
    <t>TNZ1100002</t>
  </si>
  <si>
    <t>TNZ1100003</t>
  </si>
  <si>
    <t>1009403</t>
  </si>
  <si>
    <t>TNZ1000006</t>
  </si>
  <si>
    <t>1018134</t>
  </si>
  <si>
    <t>1026945</t>
  </si>
  <si>
    <t>1033723</t>
  </si>
  <si>
    <t>1033725</t>
  </si>
  <si>
    <t>TNZ1800001</t>
  </si>
  <si>
    <t>TNZ1800002</t>
  </si>
  <si>
    <t>TNZ1800005</t>
  </si>
  <si>
    <t>1033789</t>
  </si>
  <si>
    <t>TNZ1100006</t>
  </si>
  <si>
    <t>TNZ1200004</t>
  </si>
  <si>
    <t>1033803</t>
  </si>
  <si>
    <t>1033824</t>
  </si>
  <si>
    <t>TNZ1200005</t>
  </si>
  <si>
    <t>1034648</t>
  </si>
  <si>
    <t>1036680</t>
  </si>
  <si>
    <t>TNZ1000007</t>
  </si>
  <si>
    <t>1043512</t>
  </si>
  <si>
    <t>1045480</t>
  </si>
  <si>
    <t>TNZ1200034</t>
  </si>
  <si>
    <t>TNZ1200046</t>
  </si>
  <si>
    <t>1045525</t>
  </si>
  <si>
    <t>TNZ1900005</t>
  </si>
  <si>
    <t>TNZ1900006</t>
  </si>
  <si>
    <t>TNZ1900008</t>
  </si>
  <si>
    <t>1047436</t>
  </si>
  <si>
    <t>TNZ1900001</t>
  </si>
  <si>
    <t>1067642</t>
  </si>
  <si>
    <t>TNZ2100002</t>
  </si>
  <si>
    <t>1067758</t>
  </si>
  <si>
    <t>TNZ1100013</t>
  </si>
  <si>
    <t>1073254</t>
  </si>
  <si>
    <t>1073298</t>
  </si>
  <si>
    <t>TNZ1300008</t>
  </si>
  <si>
    <t>1129024</t>
  </si>
  <si>
    <t>TNZ1300013</t>
  </si>
  <si>
    <t>1129131</t>
  </si>
  <si>
    <t>1129134</t>
  </si>
  <si>
    <t>1133790</t>
  </si>
  <si>
    <t>TNZ0900002</t>
  </si>
  <si>
    <t>1139103</t>
  </si>
  <si>
    <t>1160859</t>
  </si>
  <si>
    <t>1161016</t>
  </si>
  <si>
    <t>TNZ1000001</t>
  </si>
  <si>
    <t>1170425</t>
  </si>
  <si>
    <t>1186720</t>
  </si>
  <si>
    <t>1260086</t>
  </si>
  <si>
    <t>TNZ1000003</t>
  </si>
  <si>
    <t>1260087</t>
  </si>
  <si>
    <t>1284562</t>
  </si>
  <si>
    <t>TNZ2300002</t>
  </si>
  <si>
    <t>1284603</t>
  </si>
  <si>
    <t>TNZ2200002</t>
  </si>
  <si>
    <t>1309718</t>
  </si>
  <si>
    <t>TNZ1300006</t>
  </si>
  <si>
    <t>1313779</t>
  </si>
  <si>
    <t>TNZ1000004</t>
  </si>
  <si>
    <t>1313780</t>
  </si>
  <si>
    <t>TNZ1100001</t>
  </si>
  <si>
    <t>1313887</t>
  </si>
  <si>
    <t>TNZ1900003</t>
  </si>
  <si>
    <t>TNZ1900004</t>
  </si>
  <si>
    <t>1315603</t>
  </si>
  <si>
    <t>TNZ1900002</t>
  </si>
  <si>
    <t>1318386</t>
  </si>
  <si>
    <t>1318387</t>
  </si>
  <si>
    <t>1328611</t>
  </si>
  <si>
    <t>1330568</t>
  </si>
  <si>
    <t>1350664</t>
  </si>
  <si>
    <t>1390207</t>
  </si>
  <si>
    <t>1438107</t>
  </si>
  <si>
    <t>1438316</t>
  </si>
  <si>
    <t>TNZ2400002</t>
  </si>
  <si>
    <t>1441671</t>
  </si>
  <si>
    <t>1442343</t>
  </si>
  <si>
    <t>1457983</t>
  </si>
  <si>
    <t>TNZ1300027</t>
  </si>
  <si>
    <t>TNZ1300028</t>
  </si>
  <si>
    <t>1470727</t>
  </si>
  <si>
    <t>1506543</t>
  </si>
  <si>
    <t>Труба б/ш х/д 38х3,5 В ст20</t>
  </si>
  <si>
    <t>Труба б/ш х/д 32Х3,5 В ст20</t>
  </si>
  <si>
    <t>Труба б/ш х/д 38Х3 В ст20</t>
  </si>
  <si>
    <t>Труба б/ш х/д 25Х3,5 В ст20</t>
  </si>
  <si>
    <t>Труба б/ш г/д 89Х4 В ст20 с фаской</t>
  </si>
  <si>
    <t>Труба б/ш х/д 38Х4 В ст20</t>
  </si>
  <si>
    <t>Труба б/ш х/д 14Х2 В ст20</t>
  </si>
  <si>
    <t>Труба б/ш х/д 22Х2,5 В ст20</t>
  </si>
  <si>
    <t>Труба б/ш х/д 25Х2,5 В ст20</t>
  </si>
  <si>
    <t>Труба б/ш г/д 57Х4 В ст20</t>
  </si>
  <si>
    <t>Труба б/ш х/д к/ст 14Х2-12Х18Н10Т</t>
  </si>
  <si>
    <t>Труба б/ш х/д к/ст 108Х5-12Х18Н10Т</t>
  </si>
  <si>
    <t>Труба б/ш х/д 18Х3 В ст20</t>
  </si>
  <si>
    <t>Труба б/ш х/д 45Х5 В ст20</t>
  </si>
  <si>
    <t>Труба б/ш х/д 89Х4 В ст20</t>
  </si>
  <si>
    <t>Труба б/ш г/д 57Х3,5 В ст20</t>
  </si>
  <si>
    <t>Труба б/ш г/д 76х5 В ст20</t>
  </si>
  <si>
    <t>Труба б/ш г/д 89х4,5 В ст20</t>
  </si>
  <si>
    <t>Труба б/ш г/д 108х6 В ст20</t>
  </si>
  <si>
    <t>Труба б/ш г/д 89Х8 В ст20</t>
  </si>
  <si>
    <t>Труба б/ш г/д 108Х5 В ст20</t>
  </si>
  <si>
    <t>Труба б/ш г/д 89Х5 В ст20</t>
  </si>
  <si>
    <t>Труба б/ш х/д 45Х3 В ст20</t>
  </si>
  <si>
    <t>Труба б/ш Б-108Х8 ст15Х5М</t>
  </si>
  <si>
    <t>Труба б/ш г/д 89Х4 В ст20</t>
  </si>
  <si>
    <t>Труба б/ш г/д 159Х8-20</t>
  </si>
  <si>
    <t>Труба б/ш г/д 219Х7 В ст20</t>
  </si>
  <si>
    <t>Труба б/ш г/д 108Х8 В ст20</t>
  </si>
  <si>
    <t>Труба б/ш х/д 18Х2,5 В ст20</t>
  </si>
  <si>
    <t>Труба б/ш г/д к/ст 108Х5-10Х17Н13М2Т</t>
  </si>
  <si>
    <t>Труба б/ш х/д к/ст 8Х1-12Х18Н10Т</t>
  </si>
  <si>
    <t>Труба б/ш х/д к/ст 10Х1-12Х18Н10Т</t>
  </si>
  <si>
    <t>Труба б/ш г/д 325Х12 ст15Х5М</t>
  </si>
  <si>
    <t>Труба б/ш г/д 325Х16 ст15Х5М</t>
  </si>
  <si>
    <t>Труба б/ш г/д 377Х16 ст15Х5М</t>
  </si>
  <si>
    <t>Труба б/ш Б-159Х10 ст15Х5М</t>
  </si>
  <si>
    <t>Труба б/ш г/д 426Х12 ст15Х5М</t>
  </si>
  <si>
    <t>Труба б/ш Б-325Х10 ст15Х5МУ</t>
  </si>
  <si>
    <t>Труба б/ш х/д 45Х4 В ст20</t>
  </si>
  <si>
    <t>Труба б/ш Б-219Х8 ст15Х5М</t>
  </si>
  <si>
    <t>Труба б/ш Б-273х10 ст15Х5М</t>
  </si>
  <si>
    <t>Труба б/ш Б-273х14 ст15Х5М</t>
  </si>
  <si>
    <t>Труба б/ш х/д 32Х6 В ст20</t>
  </si>
  <si>
    <t>Труба б/ш Б-159Х6 ст15Х5М</t>
  </si>
  <si>
    <t>Труба б/ш х/д к/ст 18Х2,5-08Х18Н10Т</t>
  </si>
  <si>
    <t>Труба б/ш г/д 57Х6-20</t>
  </si>
  <si>
    <t>Труба б/ш г/д 89Х5-20</t>
  </si>
  <si>
    <t>Труба б/ш г/д 219Х14-20</t>
  </si>
  <si>
    <t>Труба б/ш г/д 377Х14-20</t>
  </si>
  <si>
    <t>Труба б/ш г/д 377Х12 ст15Х5М</t>
  </si>
  <si>
    <t>Труба б/ш г/д 426Х14 ст15Х5М</t>
  </si>
  <si>
    <t>Труба б/ш г/д 28Х4 В ст20</t>
  </si>
  <si>
    <t>Труба б/ш Б-32Х8 ст20</t>
  </si>
  <si>
    <t>Труба б/ш х/д 14Х1,5 В ст20</t>
  </si>
  <si>
    <t>Труба б/ш г/д 325Х12-20</t>
  </si>
  <si>
    <t>Труба б/ш Б-325Х12 ст15Х5М</t>
  </si>
  <si>
    <t>Труба б/ш Б-159Х7 ст15Х5М</t>
  </si>
  <si>
    <t>Труба б/ш г/д 426Х10-20</t>
  </si>
  <si>
    <t>Труба б/ш 377Х12 сталь P5</t>
  </si>
  <si>
    <t>Труба б/ш 323,8х33,32 Gr B</t>
  </si>
  <si>
    <t>Труба б/ш 32х4,5 сталь P5</t>
  </si>
  <si>
    <t>Труба б/ш г/д 108Х5 В ст20 СЭК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</si>
</sst>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128"/>
  <sheetViews>
    <sheetView tabSelected="1" topLeftCell="A93" workbookViewId="0">
      <selection activeCell="I3" sqref="I3:I127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28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8" t="s">
        <v>29</v>
      </c>
      <c r="C3" s="18" t="s">
        <v>30</v>
      </c>
      <c r="D3" s="18" t="s">
        <v>134</v>
      </c>
      <c r="E3" s="18" t="s">
        <v>20</v>
      </c>
      <c r="F3" s="4"/>
      <c r="G3" s="15" t="s">
        <v>10</v>
      </c>
      <c r="H3" s="18" t="s">
        <v>27</v>
      </c>
      <c r="I3" s="19">
        <v>8.9999999999999993E-3</v>
      </c>
      <c r="J3" s="20">
        <v>45450</v>
      </c>
      <c r="K3" s="13"/>
      <c r="L3" s="13"/>
      <c r="M3" s="17">
        <f>I3*J3</f>
        <v>409.04999999999995</v>
      </c>
      <c r="N3" s="21">
        <v>40164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16">
        <v>2</v>
      </c>
      <c r="B4" s="18" t="s">
        <v>29</v>
      </c>
      <c r="C4" s="18" t="s">
        <v>30</v>
      </c>
      <c r="D4" s="18" t="s">
        <v>134</v>
      </c>
      <c r="E4" s="18" t="s">
        <v>20</v>
      </c>
      <c r="F4" s="16"/>
      <c r="G4" s="15" t="s">
        <v>10</v>
      </c>
      <c r="H4" s="18" t="s">
        <v>27</v>
      </c>
      <c r="I4" s="19">
        <v>6.3E-2</v>
      </c>
      <c r="J4" s="20">
        <v>45450</v>
      </c>
      <c r="K4" s="16"/>
      <c r="L4" s="16"/>
      <c r="M4" s="17">
        <f t="shared" ref="M4:M59" si="0">I4*J4</f>
        <v>2863.35</v>
      </c>
      <c r="N4" s="21">
        <v>40164</v>
      </c>
      <c r="Q4" s="3">
        <f>M128*1.2</f>
        <v>8841527.8091889583</v>
      </c>
    </row>
    <row r="5" spans="1:22" x14ac:dyDescent="0.25">
      <c r="A5" s="16">
        <v>3</v>
      </c>
      <c r="B5" s="18" t="s">
        <v>29</v>
      </c>
      <c r="C5" s="18" t="s">
        <v>30</v>
      </c>
      <c r="D5" s="18" t="s">
        <v>134</v>
      </c>
      <c r="E5" s="18" t="s">
        <v>20</v>
      </c>
      <c r="F5" s="16"/>
      <c r="G5" s="15" t="s">
        <v>10</v>
      </c>
      <c r="H5" s="18" t="s">
        <v>27</v>
      </c>
      <c r="I5" s="19">
        <v>8.5999999999999993E-2</v>
      </c>
      <c r="J5" s="20">
        <v>45450</v>
      </c>
      <c r="K5" s="16"/>
      <c r="L5" s="16"/>
      <c r="M5" s="17">
        <f t="shared" si="0"/>
        <v>3908.7</v>
      </c>
      <c r="N5" s="21">
        <v>40164</v>
      </c>
    </row>
    <row r="6" spans="1:22" x14ac:dyDescent="0.25">
      <c r="A6" s="16">
        <v>4</v>
      </c>
      <c r="B6" s="18" t="s">
        <v>29</v>
      </c>
      <c r="C6" s="18" t="s">
        <v>30</v>
      </c>
      <c r="D6" s="18" t="s">
        <v>134</v>
      </c>
      <c r="E6" s="18" t="s">
        <v>20</v>
      </c>
      <c r="F6" s="16"/>
      <c r="G6" s="15" t="s">
        <v>10</v>
      </c>
      <c r="H6" s="18" t="s">
        <v>27</v>
      </c>
      <c r="I6" s="19">
        <v>1.4999999999999999E-2</v>
      </c>
      <c r="J6" s="20">
        <v>45450</v>
      </c>
      <c r="K6" s="16"/>
      <c r="L6" s="16"/>
      <c r="M6" s="17">
        <f t="shared" si="0"/>
        <v>681.75</v>
      </c>
      <c r="N6" s="21">
        <v>40164</v>
      </c>
    </row>
    <row r="7" spans="1:22" x14ac:dyDescent="0.25">
      <c r="A7" s="4">
        <v>5</v>
      </c>
      <c r="B7" s="18" t="s">
        <v>29</v>
      </c>
      <c r="C7" s="18" t="s">
        <v>30</v>
      </c>
      <c r="D7" s="18" t="s">
        <v>134</v>
      </c>
      <c r="E7" s="18" t="s">
        <v>20</v>
      </c>
      <c r="F7" s="16"/>
      <c r="G7" s="15" t="s">
        <v>10</v>
      </c>
      <c r="H7" s="18" t="s">
        <v>27</v>
      </c>
      <c r="I7" s="19">
        <v>3.0000000000000001E-3</v>
      </c>
      <c r="J7" s="20">
        <v>45450</v>
      </c>
      <c r="K7" s="16"/>
      <c r="L7" s="16"/>
      <c r="M7" s="17">
        <f t="shared" si="0"/>
        <v>136.35</v>
      </c>
      <c r="N7" s="21">
        <v>40164</v>
      </c>
    </row>
    <row r="8" spans="1:22" x14ac:dyDescent="0.25">
      <c r="A8" s="4">
        <v>6</v>
      </c>
      <c r="B8" s="18" t="s">
        <v>29</v>
      </c>
      <c r="C8" s="18" t="s">
        <v>30</v>
      </c>
      <c r="D8" s="18" t="s">
        <v>134</v>
      </c>
      <c r="E8" s="22"/>
      <c r="F8" s="22"/>
      <c r="G8" s="15" t="s">
        <v>10</v>
      </c>
      <c r="H8" s="18" t="s">
        <v>27</v>
      </c>
      <c r="I8" s="19">
        <v>5.0000000000000001E-3</v>
      </c>
      <c r="J8" s="20">
        <v>45450</v>
      </c>
      <c r="K8" s="22"/>
      <c r="L8" s="22"/>
      <c r="M8" s="17">
        <f t="shared" si="0"/>
        <v>227.25</v>
      </c>
      <c r="N8" s="21">
        <v>40164</v>
      </c>
    </row>
    <row r="9" spans="1:22" x14ac:dyDescent="0.25">
      <c r="A9" s="4">
        <v>7</v>
      </c>
      <c r="B9" s="18" t="s">
        <v>29</v>
      </c>
      <c r="C9" s="18" t="s">
        <v>30</v>
      </c>
      <c r="D9" s="18" t="s">
        <v>134</v>
      </c>
      <c r="E9" s="22"/>
      <c r="F9" s="22"/>
      <c r="G9" s="15" t="s">
        <v>10</v>
      </c>
      <c r="H9" s="18" t="s">
        <v>27</v>
      </c>
      <c r="I9" s="19">
        <v>0.17</v>
      </c>
      <c r="J9" s="20">
        <v>45450</v>
      </c>
      <c r="K9" s="22"/>
      <c r="L9" s="22"/>
      <c r="M9" s="17">
        <f t="shared" si="0"/>
        <v>7726.5000000000009</v>
      </c>
      <c r="N9" s="21">
        <v>40164</v>
      </c>
    </row>
    <row r="10" spans="1:22" x14ac:dyDescent="0.25">
      <c r="A10" s="16">
        <v>8</v>
      </c>
      <c r="B10" s="18" t="s">
        <v>29</v>
      </c>
      <c r="C10" s="18" t="s">
        <v>30</v>
      </c>
      <c r="D10" s="18" t="s">
        <v>134</v>
      </c>
      <c r="E10" s="22"/>
      <c r="F10" s="22"/>
      <c r="G10" s="15" t="s">
        <v>10</v>
      </c>
      <c r="H10" s="18" t="s">
        <v>27</v>
      </c>
      <c r="I10" s="19">
        <v>1E-3</v>
      </c>
      <c r="J10" s="20">
        <v>45450</v>
      </c>
      <c r="K10" s="22"/>
      <c r="L10" s="22"/>
      <c r="M10" s="17">
        <f t="shared" si="0"/>
        <v>45.45</v>
      </c>
      <c r="N10" s="21">
        <v>40164</v>
      </c>
    </row>
    <row r="11" spans="1:22" x14ac:dyDescent="0.25">
      <c r="A11" s="16">
        <v>9</v>
      </c>
      <c r="B11" s="18" t="s">
        <v>29</v>
      </c>
      <c r="C11" s="18" t="s">
        <v>30</v>
      </c>
      <c r="D11" s="18" t="s">
        <v>134</v>
      </c>
      <c r="E11" s="22"/>
      <c r="F11" s="22"/>
      <c r="G11" s="15" t="s">
        <v>10</v>
      </c>
      <c r="H11" s="18" t="s">
        <v>27</v>
      </c>
      <c r="I11" s="19">
        <v>1.2999999999999999E-2</v>
      </c>
      <c r="J11" s="20">
        <v>45450</v>
      </c>
      <c r="K11" s="22"/>
      <c r="L11" s="22"/>
      <c r="M11" s="17">
        <f t="shared" si="0"/>
        <v>590.85</v>
      </c>
      <c r="N11" s="21">
        <v>40164</v>
      </c>
    </row>
    <row r="12" spans="1:22" x14ac:dyDescent="0.25">
      <c r="A12" s="16">
        <v>10</v>
      </c>
      <c r="B12" s="18" t="s">
        <v>29</v>
      </c>
      <c r="C12" s="18" t="s">
        <v>30</v>
      </c>
      <c r="D12" s="18" t="s">
        <v>134</v>
      </c>
      <c r="E12" s="22"/>
      <c r="F12" s="22"/>
      <c r="G12" s="15" t="s">
        <v>10</v>
      </c>
      <c r="H12" s="18" t="s">
        <v>27</v>
      </c>
      <c r="I12" s="19">
        <v>0.25</v>
      </c>
      <c r="J12" s="20">
        <v>45450</v>
      </c>
      <c r="K12" s="22"/>
      <c r="L12" s="22"/>
      <c r="M12" s="17">
        <f t="shared" si="0"/>
        <v>11362.5</v>
      </c>
      <c r="N12" s="21">
        <v>40164</v>
      </c>
    </row>
    <row r="13" spans="1:22" x14ac:dyDescent="0.25">
      <c r="A13" s="4">
        <v>11</v>
      </c>
      <c r="B13" s="18" t="s">
        <v>29</v>
      </c>
      <c r="C13" s="18" t="s">
        <v>30</v>
      </c>
      <c r="D13" s="18" t="s">
        <v>134</v>
      </c>
      <c r="E13" s="22"/>
      <c r="F13" s="22"/>
      <c r="G13" s="15" t="s">
        <v>10</v>
      </c>
      <c r="H13" s="18" t="s">
        <v>27</v>
      </c>
      <c r="I13" s="19">
        <v>2.7E-2</v>
      </c>
      <c r="J13" s="20">
        <v>45450</v>
      </c>
      <c r="K13" s="22"/>
      <c r="L13" s="22"/>
      <c r="M13" s="17">
        <f t="shared" si="0"/>
        <v>1227.1500000000001</v>
      </c>
      <c r="N13" s="21">
        <v>40164</v>
      </c>
    </row>
    <row r="14" spans="1:22" x14ac:dyDescent="0.25">
      <c r="A14" s="4">
        <v>12</v>
      </c>
      <c r="B14" s="18" t="s">
        <v>32</v>
      </c>
      <c r="C14" s="18" t="s">
        <v>33</v>
      </c>
      <c r="D14" s="18" t="s">
        <v>135</v>
      </c>
      <c r="E14" s="22"/>
      <c r="F14" s="22"/>
      <c r="G14" s="15" t="s">
        <v>10</v>
      </c>
      <c r="H14" s="18" t="s">
        <v>27</v>
      </c>
      <c r="I14" s="19">
        <v>0.14599999999999999</v>
      </c>
      <c r="J14" s="20">
        <v>54320</v>
      </c>
      <c r="K14" s="22"/>
      <c r="L14" s="22"/>
      <c r="M14" s="17">
        <f t="shared" si="0"/>
        <v>7930.7199999999993</v>
      </c>
      <c r="N14" s="21">
        <v>40960</v>
      </c>
    </row>
    <row r="15" spans="1:22" x14ac:dyDescent="0.25">
      <c r="A15" s="4">
        <v>13</v>
      </c>
      <c r="B15" s="18" t="s">
        <v>34</v>
      </c>
      <c r="C15" s="18" t="s">
        <v>35</v>
      </c>
      <c r="D15" s="18" t="s">
        <v>136</v>
      </c>
      <c r="E15" s="22"/>
      <c r="F15" s="22"/>
      <c r="G15" s="15" t="s">
        <v>10</v>
      </c>
      <c r="H15" s="18" t="s">
        <v>27</v>
      </c>
      <c r="I15" s="19">
        <v>1.0999999999999999E-2</v>
      </c>
      <c r="J15" s="20">
        <v>91596</v>
      </c>
      <c r="K15" s="22"/>
      <c r="L15" s="22"/>
      <c r="M15" s="17">
        <f t="shared" si="0"/>
        <v>1007.5559999999999</v>
      </c>
      <c r="N15" s="21">
        <v>41100</v>
      </c>
    </row>
    <row r="16" spans="1:22" x14ac:dyDescent="0.25">
      <c r="A16" s="16">
        <v>14</v>
      </c>
      <c r="B16" s="18" t="s">
        <v>34</v>
      </c>
      <c r="C16" s="18" t="s">
        <v>35</v>
      </c>
      <c r="D16" s="18" t="s">
        <v>136</v>
      </c>
      <c r="E16" s="22"/>
      <c r="F16" s="22"/>
      <c r="G16" s="15" t="s">
        <v>10</v>
      </c>
      <c r="H16" s="18" t="s">
        <v>27</v>
      </c>
      <c r="I16" s="19">
        <v>5.6000000000000001E-2</v>
      </c>
      <c r="J16" s="20">
        <v>91596</v>
      </c>
      <c r="K16" s="22"/>
      <c r="L16" s="22"/>
      <c r="M16" s="17">
        <f t="shared" si="0"/>
        <v>5129.3760000000002</v>
      </c>
      <c r="N16" s="21">
        <v>41100</v>
      </c>
    </row>
    <row r="17" spans="1:14" x14ac:dyDescent="0.25">
      <c r="A17" s="16">
        <v>15</v>
      </c>
      <c r="B17" s="18" t="s">
        <v>36</v>
      </c>
      <c r="C17" s="18" t="s">
        <v>24</v>
      </c>
      <c r="D17" s="18" t="s">
        <v>137</v>
      </c>
      <c r="E17" s="22"/>
      <c r="F17" s="22"/>
      <c r="G17" s="15" t="s">
        <v>10</v>
      </c>
      <c r="H17" s="18" t="s">
        <v>27</v>
      </c>
      <c r="I17" s="19">
        <v>1E-3</v>
      </c>
      <c r="J17" s="20">
        <v>103861.088</v>
      </c>
      <c r="K17" s="22"/>
      <c r="L17" s="22"/>
      <c r="M17" s="17">
        <f t="shared" si="0"/>
        <v>103.86108800000001</v>
      </c>
      <c r="N17" s="21">
        <v>41426</v>
      </c>
    </row>
    <row r="18" spans="1:14" x14ac:dyDescent="0.25">
      <c r="A18" s="16">
        <v>16</v>
      </c>
      <c r="B18" s="18" t="s">
        <v>36</v>
      </c>
      <c r="C18" s="18" t="s">
        <v>24</v>
      </c>
      <c r="D18" s="18" t="s">
        <v>137</v>
      </c>
      <c r="E18" s="22"/>
      <c r="F18" s="22"/>
      <c r="G18" s="15" t="s">
        <v>10</v>
      </c>
      <c r="H18" s="18" t="s">
        <v>27</v>
      </c>
      <c r="I18" s="19">
        <v>0.01</v>
      </c>
      <c r="J18" s="20">
        <v>103861.088</v>
      </c>
      <c r="K18" s="22"/>
      <c r="L18" s="22"/>
      <c r="M18" s="17">
        <f t="shared" si="0"/>
        <v>1038.61088</v>
      </c>
      <c r="N18" s="21">
        <v>41426</v>
      </c>
    </row>
    <row r="19" spans="1:14" x14ac:dyDescent="0.25">
      <c r="A19" s="4">
        <v>17</v>
      </c>
      <c r="B19" s="18" t="s">
        <v>37</v>
      </c>
      <c r="C19" s="18" t="s">
        <v>38</v>
      </c>
      <c r="D19" s="18" t="s">
        <v>138</v>
      </c>
      <c r="E19" s="22"/>
      <c r="F19" s="22"/>
      <c r="G19" s="15" t="s">
        <v>10</v>
      </c>
      <c r="H19" s="18" t="s">
        <v>27</v>
      </c>
      <c r="I19" s="19">
        <v>1.5609999999999999</v>
      </c>
      <c r="J19" s="20">
        <v>38898.04</v>
      </c>
      <c r="K19" s="22"/>
      <c r="L19" s="22"/>
      <c r="M19" s="17">
        <f t="shared" si="0"/>
        <v>60719.84044</v>
      </c>
      <c r="N19" s="21">
        <v>41183</v>
      </c>
    </row>
    <row r="20" spans="1:14" x14ac:dyDescent="0.25">
      <c r="A20" s="4">
        <v>18</v>
      </c>
      <c r="B20" s="18" t="s">
        <v>37</v>
      </c>
      <c r="C20" s="18" t="s">
        <v>38</v>
      </c>
      <c r="D20" s="18" t="s">
        <v>138</v>
      </c>
      <c r="E20" s="22"/>
      <c r="F20" s="22"/>
      <c r="G20" s="15" t="s">
        <v>10</v>
      </c>
      <c r="H20" s="18" t="s">
        <v>27</v>
      </c>
      <c r="I20" s="19">
        <v>4.1000000000000002E-2</v>
      </c>
      <c r="J20" s="20">
        <v>38898.04</v>
      </c>
      <c r="K20" s="22"/>
      <c r="L20" s="22"/>
      <c r="M20" s="17">
        <f t="shared" si="0"/>
        <v>1594.8196400000002</v>
      </c>
      <c r="N20" s="21">
        <v>41183</v>
      </c>
    </row>
    <row r="21" spans="1:14" x14ac:dyDescent="0.25">
      <c r="A21" s="4">
        <v>19</v>
      </c>
      <c r="B21" s="18" t="s">
        <v>37</v>
      </c>
      <c r="C21" s="18" t="s">
        <v>38</v>
      </c>
      <c r="D21" s="18" t="s">
        <v>138</v>
      </c>
      <c r="E21" s="22"/>
      <c r="F21" s="22"/>
      <c r="G21" s="15" t="s">
        <v>10</v>
      </c>
      <c r="H21" s="18" t="s">
        <v>27</v>
      </c>
      <c r="I21" s="19">
        <v>0.45400000000000001</v>
      </c>
      <c r="J21" s="20">
        <v>38898.04</v>
      </c>
      <c r="K21" s="22"/>
      <c r="L21" s="22"/>
      <c r="M21" s="17">
        <f t="shared" si="0"/>
        <v>17659.710160000002</v>
      </c>
      <c r="N21" s="21">
        <v>41183</v>
      </c>
    </row>
    <row r="22" spans="1:14" x14ac:dyDescent="0.25">
      <c r="A22" s="16">
        <v>20</v>
      </c>
      <c r="B22" s="18" t="s">
        <v>39</v>
      </c>
      <c r="C22" s="18" t="s">
        <v>40</v>
      </c>
      <c r="D22" s="18" t="s">
        <v>139</v>
      </c>
      <c r="E22" s="22"/>
      <c r="F22" s="22"/>
      <c r="G22" s="15" t="s">
        <v>10</v>
      </c>
      <c r="H22" s="18" t="s">
        <v>27</v>
      </c>
      <c r="I22" s="19">
        <v>0.18099999999999999</v>
      </c>
      <c r="J22" s="20">
        <v>112000</v>
      </c>
      <c r="K22" s="22"/>
      <c r="L22" s="22"/>
      <c r="M22" s="17">
        <f t="shared" si="0"/>
        <v>20272</v>
      </c>
      <c r="N22" s="21">
        <v>44410</v>
      </c>
    </row>
    <row r="23" spans="1:14" x14ac:dyDescent="0.25">
      <c r="A23" s="16">
        <v>21</v>
      </c>
      <c r="B23" s="18" t="s">
        <v>41</v>
      </c>
      <c r="C23" s="18" t="s">
        <v>42</v>
      </c>
      <c r="D23" s="18" t="s">
        <v>140</v>
      </c>
      <c r="E23" s="22"/>
      <c r="F23" s="22"/>
      <c r="G23" s="15" t="s">
        <v>10</v>
      </c>
      <c r="H23" s="18" t="s">
        <v>27</v>
      </c>
      <c r="I23" s="19">
        <v>8.9999999999999993E-3</v>
      </c>
      <c r="J23" s="20">
        <v>67900</v>
      </c>
      <c r="K23" s="22"/>
      <c r="L23" s="22"/>
      <c r="M23" s="17">
        <f t="shared" si="0"/>
        <v>611.09999999999991</v>
      </c>
      <c r="N23" s="21">
        <v>40960</v>
      </c>
    </row>
    <row r="24" spans="1:14" x14ac:dyDescent="0.25">
      <c r="A24" s="16">
        <v>22</v>
      </c>
      <c r="B24" s="18" t="s">
        <v>43</v>
      </c>
      <c r="C24" s="18" t="s">
        <v>26</v>
      </c>
      <c r="D24" s="18" t="s">
        <v>141</v>
      </c>
      <c r="E24" s="22"/>
      <c r="F24" s="22"/>
      <c r="G24" s="15" t="s">
        <v>10</v>
      </c>
      <c r="H24" s="18" t="s">
        <v>27</v>
      </c>
      <c r="I24" s="19">
        <v>0.01</v>
      </c>
      <c r="J24" s="20">
        <v>46172</v>
      </c>
      <c r="K24" s="22"/>
      <c r="L24" s="22"/>
      <c r="M24" s="17">
        <f t="shared" si="0"/>
        <v>461.72</v>
      </c>
      <c r="N24" s="21">
        <v>41365</v>
      </c>
    </row>
    <row r="25" spans="1:14" x14ac:dyDescent="0.25">
      <c r="A25" s="4">
        <v>23</v>
      </c>
      <c r="B25" s="18" t="s">
        <v>44</v>
      </c>
      <c r="C25" s="18" t="s">
        <v>25</v>
      </c>
      <c r="D25" s="18" t="s">
        <v>142</v>
      </c>
      <c r="E25" s="22"/>
      <c r="F25" s="22"/>
      <c r="G25" s="15" t="s">
        <v>10</v>
      </c>
      <c r="H25" s="18" t="s">
        <v>27</v>
      </c>
      <c r="I25" s="19">
        <v>5.0000000000000001E-3</v>
      </c>
      <c r="J25" s="20">
        <v>103861.2</v>
      </c>
      <c r="K25" s="22"/>
      <c r="L25" s="22"/>
      <c r="M25" s="17">
        <f t="shared" si="0"/>
        <v>519.30600000000004</v>
      </c>
      <c r="N25" s="21">
        <v>42308</v>
      </c>
    </row>
    <row r="26" spans="1:14" x14ac:dyDescent="0.25">
      <c r="A26" s="4">
        <v>24</v>
      </c>
      <c r="B26" s="18" t="s">
        <v>45</v>
      </c>
      <c r="C26" s="18" t="s">
        <v>46</v>
      </c>
      <c r="D26" s="18" t="s">
        <v>143</v>
      </c>
      <c r="E26" s="22"/>
      <c r="F26" s="22"/>
      <c r="G26" s="15" t="s">
        <v>10</v>
      </c>
      <c r="H26" s="18" t="s">
        <v>27</v>
      </c>
      <c r="I26" s="19">
        <v>3.7999999999999999E-2</v>
      </c>
      <c r="J26" s="20">
        <v>81583.39</v>
      </c>
      <c r="K26" s="22"/>
      <c r="L26" s="22"/>
      <c r="M26" s="17">
        <f t="shared" si="0"/>
        <v>3100.1688199999999</v>
      </c>
      <c r="N26" s="21">
        <v>44531</v>
      </c>
    </row>
    <row r="27" spans="1:14" x14ac:dyDescent="0.25">
      <c r="A27" s="4">
        <v>25</v>
      </c>
      <c r="B27" s="18" t="s">
        <v>47</v>
      </c>
      <c r="C27" s="18" t="s">
        <v>33</v>
      </c>
      <c r="D27" s="18" t="s">
        <v>144</v>
      </c>
      <c r="E27" s="22"/>
      <c r="F27" s="22"/>
      <c r="G27" s="15" t="s">
        <v>10</v>
      </c>
      <c r="H27" s="18" t="s">
        <v>27</v>
      </c>
      <c r="I27" s="19">
        <v>1.4999999999999999E-2</v>
      </c>
      <c r="J27" s="20">
        <v>528992</v>
      </c>
      <c r="K27" s="22"/>
      <c r="L27" s="22"/>
      <c r="M27" s="17">
        <f t="shared" si="0"/>
        <v>7934.88</v>
      </c>
      <c r="N27" s="21">
        <v>41222</v>
      </c>
    </row>
    <row r="28" spans="1:14" x14ac:dyDescent="0.25">
      <c r="A28" s="16">
        <v>26</v>
      </c>
      <c r="B28" s="18" t="s">
        <v>47</v>
      </c>
      <c r="C28" s="18" t="s">
        <v>26</v>
      </c>
      <c r="D28" s="18" t="s">
        <v>144</v>
      </c>
      <c r="E28" s="22"/>
      <c r="F28" s="22"/>
      <c r="G28" s="15" t="s">
        <v>10</v>
      </c>
      <c r="H28" s="18" t="s">
        <v>27</v>
      </c>
      <c r="I28" s="19">
        <v>0.13300000000000001</v>
      </c>
      <c r="J28" s="20">
        <v>811287.91</v>
      </c>
      <c r="K28" s="22"/>
      <c r="L28" s="22"/>
      <c r="M28" s="17">
        <f t="shared" si="0"/>
        <v>107901.29203000001</v>
      </c>
      <c r="N28" s="21">
        <v>41285</v>
      </c>
    </row>
    <row r="29" spans="1:14" x14ac:dyDescent="0.25">
      <c r="A29" s="16">
        <v>27</v>
      </c>
      <c r="B29" s="18" t="s">
        <v>48</v>
      </c>
      <c r="C29" s="18" t="s">
        <v>21</v>
      </c>
      <c r="D29" s="18" t="s">
        <v>145</v>
      </c>
      <c r="E29" s="22"/>
      <c r="F29" s="22"/>
      <c r="G29" s="15" t="s">
        <v>10</v>
      </c>
      <c r="H29" s="18" t="s">
        <v>27</v>
      </c>
      <c r="I29" s="19">
        <v>1.4999999999999999E-2</v>
      </c>
      <c r="J29" s="20">
        <v>426275</v>
      </c>
      <c r="K29" s="22"/>
      <c r="L29" s="22"/>
      <c r="M29" s="17">
        <f t="shared" si="0"/>
        <v>6394.125</v>
      </c>
      <c r="N29" s="21">
        <v>41285</v>
      </c>
    </row>
    <row r="30" spans="1:14" x14ac:dyDescent="0.25">
      <c r="A30" s="16">
        <v>28</v>
      </c>
      <c r="B30" s="18" t="s">
        <v>49</v>
      </c>
      <c r="C30" s="18" t="s">
        <v>50</v>
      </c>
      <c r="D30" s="18" t="s">
        <v>146</v>
      </c>
      <c r="E30" s="22"/>
      <c r="F30" s="22"/>
      <c r="G30" s="15" t="s">
        <v>10</v>
      </c>
      <c r="H30" s="18" t="s">
        <v>27</v>
      </c>
      <c r="I30" s="19">
        <v>1E-3</v>
      </c>
      <c r="J30" s="20">
        <v>68090.216</v>
      </c>
      <c r="K30" s="22"/>
      <c r="L30" s="22"/>
      <c r="M30" s="17">
        <f t="shared" si="0"/>
        <v>68.090215999999998</v>
      </c>
      <c r="N30" s="21">
        <v>40810</v>
      </c>
    </row>
    <row r="31" spans="1:14" x14ac:dyDescent="0.25">
      <c r="A31" s="4">
        <v>29</v>
      </c>
      <c r="B31" s="18" t="s">
        <v>49</v>
      </c>
      <c r="C31" s="18" t="s">
        <v>50</v>
      </c>
      <c r="D31" s="18" t="s">
        <v>146</v>
      </c>
      <c r="E31" s="22"/>
      <c r="F31" s="22"/>
      <c r="G31" s="15" t="s">
        <v>10</v>
      </c>
      <c r="H31" s="18" t="s">
        <v>27</v>
      </c>
      <c r="I31" s="19">
        <v>0.02</v>
      </c>
      <c r="J31" s="20">
        <v>68090.216</v>
      </c>
      <c r="K31" s="22"/>
      <c r="L31" s="22"/>
      <c r="M31" s="17">
        <f t="shared" si="0"/>
        <v>1361.80432</v>
      </c>
      <c r="N31" s="21">
        <v>40810</v>
      </c>
    </row>
    <row r="32" spans="1:14" x14ac:dyDescent="0.25">
      <c r="A32" s="4">
        <v>30</v>
      </c>
      <c r="B32" s="18" t="s">
        <v>49</v>
      </c>
      <c r="C32" s="18" t="s">
        <v>42</v>
      </c>
      <c r="D32" s="18" t="s">
        <v>146</v>
      </c>
      <c r="E32" s="22"/>
      <c r="F32" s="22"/>
      <c r="G32" s="15" t="s">
        <v>10</v>
      </c>
      <c r="H32" s="18" t="s">
        <v>27</v>
      </c>
      <c r="I32" s="19">
        <v>3.0000000000000001E-3</v>
      </c>
      <c r="J32" s="20">
        <v>169567.5</v>
      </c>
      <c r="K32" s="22"/>
      <c r="L32" s="22"/>
      <c r="M32" s="17">
        <f t="shared" si="0"/>
        <v>508.70249999999999</v>
      </c>
      <c r="N32" s="21">
        <v>41122</v>
      </c>
    </row>
    <row r="33" spans="1:14" x14ac:dyDescent="0.25">
      <c r="A33" s="4">
        <v>31</v>
      </c>
      <c r="B33" s="18" t="s">
        <v>49</v>
      </c>
      <c r="C33" s="18" t="s">
        <v>42</v>
      </c>
      <c r="D33" s="18" t="s">
        <v>146</v>
      </c>
      <c r="E33" s="22"/>
      <c r="F33" s="22"/>
      <c r="G33" s="15" t="s">
        <v>10</v>
      </c>
      <c r="H33" s="18" t="s">
        <v>27</v>
      </c>
      <c r="I33" s="19">
        <v>2.3E-2</v>
      </c>
      <c r="J33" s="20">
        <v>169567.5</v>
      </c>
      <c r="K33" s="22"/>
      <c r="L33" s="22"/>
      <c r="M33" s="17">
        <f t="shared" si="0"/>
        <v>3900.0524999999998</v>
      </c>
      <c r="N33" s="21">
        <v>41122</v>
      </c>
    </row>
    <row r="34" spans="1:14" x14ac:dyDescent="0.25">
      <c r="A34" s="16">
        <v>32</v>
      </c>
      <c r="B34" s="18" t="s">
        <v>49</v>
      </c>
      <c r="C34" s="18" t="s">
        <v>42</v>
      </c>
      <c r="D34" s="18" t="s">
        <v>146</v>
      </c>
      <c r="E34" s="22"/>
      <c r="F34" s="22"/>
      <c r="G34" s="15" t="s">
        <v>10</v>
      </c>
      <c r="H34" s="18" t="s">
        <v>27</v>
      </c>
      <c r="I34" s="19">
        <v>2E-3</v>
      </c>
      <c r="J34" s="20">
        <v>169567.5</v>
      </c>
      <c r="K34" s="22"/>
      <c r="L34" s="22"/>
      <c r="M34" s="17">
        <f t="shared" si="0"/>
        <v>339.13499999999999</v>
      </c>
      <c r="N34" s="21">
        <v>41122</v>
      </c>
    </row>
    <row r="35" spans="1:14" x14ac:dyDescent="0.25">
      <c r="A35" s="16">
        <v>33</v>
      </c>
      <c r="B35" s="18" t="s">
        <v>49</v>
      </c>
      <c r="C35" s="18" t="s">
        <v>42</v>
      </c>
      <c r="D35" s="18" t="s">
        <v>146</v>
      </c>
      <c r="E35" s="22"/>
      <c r="F35" s="22"/>
      <c r="G35" s="15" t="s">
        <v>10</v>
      </c>
      <c r="H35" s="18" t="s">
        <v>27</v>
      </c>
      <c r="I35" s="19">
        <v>4.0000000000000001E-3</v>
      </c>
      <c r="J35" s="20">
        <v>169567.5</v>
      </c>
      <c r="K35" s="22"/>
      <c r="L35" s="22"/>
      <c r="M35" s="17">
        <f t="shared" si="0"/>
        <v>678.27</v>
      </c>
      <c r="N35" s="21">
        <v>41122</v>
      </c>
    </row>
    <row r="36" spans="1:14" x14ac:dyDescent="0.25">
      <c r="A36" s="16">
        <v>34</v>
      </c>
      <c r="B36" s="18" t="s">
        <v>49</v>
      </c>
      <c r="C36" s="18" t="s">
        <v>42</v>
      </c>
      <c r="D36" s="18" t="s">
        <v>146</v>
      </c>
      <c r="E36" s="22"/>
      <c r="F36" s="22"/>
      <c r="G36" s="15" t="s">
        <v>10</v>
      </c>
      <c r="H36" s="18" t="s">
        <v>27</v>
      </c>
      <c r="I36" s="19">
        <v>2E-3</v>
      </c>
      <c r="J36" s="22">
        <v>169567.5</v>
      </c>
      <c r="K36" s="22"/>
      <c r="L36" s="22"/>
      <c r="M36" s="17">
        <f t="shared" si="0"/>
        <v>339.13499999999999</v>
      </c>
      <c r="N36" s="21">
        <v>41122</v>
      </c>
    </row>
    <row r="37" spans="1:14" x14ac:dyDescent="0.25">
      <c r="A37" s="4">
        <v>35</v>
      </c>
      <c r="B37" s="18" t="s">
        <v>49</v>
      </c>
      <c r="C37" s="18" t="s">
        <v>42</v>
      </c>
      <c r="D37" s="18" t="s">
        <v>146</v>
      </c>
      <c r="E37" s="22"/>
      <c r="F37" s="22"/>
      <c r="G37" s="15" t="s">
        <v>10</v>
      </c>
      <c r="H37" s="18" t="s">
        <v>27</v>
      </c>
      <c r="I37" s="19">
        <v>2E-3</v>
      </c>
      <c r="J37" s="22">
        <v>169567.5</v>
      </c>
      <c r="K37" s="22"/>
      <c r="L37" s="22"/>
      <c r="M37" s="17">
        <f t="shared" si="0"/>
        <v>339.13499999999999</v>
      </c>
      <c r="N37" s="21">
        <v>41122</v>
      </c>
    </row>
    <row r="38" spans="1:14" x14ac:dyDescent="0.25">
      <c r="A38" s="4">
        <v>36</v>
      </c>
      <c r="B38" s="18" t="s">
        <v>53</v>
      </c>
      <c r="C38" s="18" t="s">
        <v>54</v>
      </c>
      <c r="D38" s="18" t="s">
        <v>147</v>
      </c>
      <c r="E38" s="22"/>
      <c r="F38" s="22"/>
      <c r="G38" s="15" t="s">
        <v>10</v>
      </c>
      <c r="H38" s="18" t="s">
        <v>27</v>
      </c>
      <c r="I38" s="19">
        <v>2.4E-2</v>
      </c>
      <c r="J38" s="22">
        <v>50854.608</v>
      </c>
      <c r="K38" s="22"/>
      <c r="L38" s="22"/>
      <c r="M38" s="17">
        <f t="shared" si="0"/>
        <v>1220.5105920000001</v>
      </c>
      <c r="N38" s="21">
        <v>40388</v>
      </c>
    </row>
    <row r="39" spans="1:14" x14ac:dyDescent="0.25">
      <c r="A39" s="4">
        <v>37</v>
      </c>
      <c r="B39" s="18" t="s">
        <v>53</v>
      </c>
      <c r="C39" s="18" t="s">
        <v>54</v>
      </c>
      <c r="D39" s="18" t="s">
        <v>147</v>
      </c>
      <c r="E39" s="22"/>
      <c r="F39" s="22"/>
      <c r="G39" s="15" t="s">
        <v>10</v>
      </c>
      <c r="H39" s="18" t="s">
        <v>27</v>
      </c>
      <c r="I39" s="19">
        <v>0.02</v>
      </c>
      <c r="J39" s="22">
        <v>50854.608</v>
      </c>
      <c r="K39" s="22"/>
      <c r="L39" s="22"/>
      <c r="M39" s="17">
        <f t="shared" si="0"/>
        <v>1017.09216</v>
      </c>
      <c r="N39" s="21">
        <v>40388</v>
      </c>
    </row>
    <row r="40" spans="1:14" x14ac:dyDescent="0.25">
      <c r="A40" s="16">
        <v>38</v>
      </c>
      <c r="B40" s="18" t="s">
        <v>53</v>
      </c>
      <c r="C40" s="18" t="s">
        <v>54</v>
      </c>
      <c r="D40" s="18" t="s">
        <v>147</v>
      </c>
      <c r="E40" s="22"/>
      <c r="F40" s="22"/>
      <c r="G40" s="15" t="s">
        <v>10</v>
      </c>
      <c r="H40" s="18" t="s">
        <v>27</v>
      </c>
      <c r="I40" s="19">
        <v>8.9999999999999993E-3</v>
      </c>
      <c r="J40" s="22">
        <v>50854.608</v>
      </c>
      <c r="K40" s="22"/>
      <c r="L40" s="22"/>
      <c r="M40" s="17">
        <f t="shared" si="0"/>
        <v>457.69147199999998</v>
      </c>
      <c r="N40" s="21">
        <v>40388</v>
      </c>
    </row>
    <row r="41" spans="1:14" x14ac:dyDescent="0.25">
      <c r="A41" s="16">
        <v>39</v>
      </c>
      <c r="B41" s="18" t="s">
        <v>55</v>
      </c>
      <c r="C41" s="18" t="s">
        <v>21</v>
      </c>
      <c r="D41" s="18" t="s">
        <v>148</v>
      </c>
      <c r="E41" s="22"/>
      <c r="F41" s="22"/>
      <c r="G41" s="15" t="s">
        <v>10</v>
      </c>
      <c r="H41" s="18" t="s">
        <v>27</v>
      </c>
      <c r="I41" s="19">
        <v>1.4E-2</v>
      </c>
      <c r="J41" s="22">
        <v>36109.144</v>
      </c>
      <c r="K41" s="22"/>
      <c r="L41" s="22"/>
      <c r="M41" s="17">
        <f t="shared" si="0"/>
        <v>505.52801600000004</v>
      </c>
      <c r="N41" s="21">
        <v>41376</v>
      </c>
    </row>
    <row r="42" spans="1:14" x14ac:dyDescent="0.25">
      <c r="A42" s="16">
        <v>40</v>
      </c>
      <c r="B42" s="18" t="s">
        <v>55</v>
      </c>
      <c r="C42" s="18" t="s">
        <v>21</v>
      </c>
      <c r="D42" s="18" t="s">
        <v>148</v>
      </c>
      <c r="E42" s="22"/>
      <c r="F42" s="22"/>
      <c r="G42" s="15" t="s">
        <v>10</v>
      </c>
      <c r="H42" s="18" t="s">
        <v>27</v>
      </c>
      <c r="I42" s="19">
        <v>5.8000000000000003E-2</v>
      </c>
      <c r="J42" s="22">
        <v>36109.144</v>
      </c>
      <c r="K42" s="22"/>
      <c r="L42" s="22"/>
      <c r="M42" s="17">
        <f t="shared" si="0"/>
        <v>2094.3303519999999</v>
      </c>
      <c r="N42" s="21">
        <v>41376</v>
      </c>
    </row>
    <row r="43" spans="1:14" x14ac:dyDescent="0.25">
      <c r="A43" s="4">
        <v>41</v>
      </c>
      <c r="B43" s="18" t="s">
        <v>56</v>
      </c>
      <c r="C43" s="18" t="s">
        <v>38</v>
      </c>
      <c r="D43" s="18" t="s">
        <v>149</v>
      </c>
      <c r="E43" s="22"/>
      <c r="F43" s="22"/>
      <c r="G43" s="15" t="s">
        <v>10</v>
      </c>
      <c r="H43" s="18" t="s">
        <v>27</v>
      </c>
      <c r="I43" s="19">
        <v>8.9999999999999993E-3</v>
      </c>
      <c r="J43" s="22">
        <v>45908.447999999997</v>
      </c>
      <c r="K43" s="22"/>
      <c r="L43" s="22"/>
      <c r="M43" s="17">
        <f t="shared" si="0"/>
        <v>413.17603199999996</v>
      </c>
      <c r="N43" s="21">
        <v>41124</v>
      </c>
    </row>
    <row r="44" spans="1:14" x14ac:dyDescent="0.25">
      <c r="A44" s="4">
        <v>42</v>
      </c>
      <c r="B44" s="18" t="s">
        <v>57</v>
      </c>
      <c r="C44" s="18" t="s">
        <v>20</v>
      </c>
      <c r="D44" s="18" t="s">
        <v>150</v>
      </c>
      <c r="E44" s="22"/>
      <c r="F44" s="22"/>
      <c r="G44" s="15" t="s">
        <v>10</v>
      </c>
      <c r="H44" s="18" t="s">
        <v>27</v>
      </c>
      <c r="I44" s="19">
        <v>5.8999999999999997E-2</v>
      </c>
      <c r="J44" s="22">
        <v>23728.792000000001</v>
      </c>
      <c r="K44" s="22"/>
      <c r="L44" s="22"/>
      <c r="M44" s="17">
        <f t="shared" si="0"/>
        <v>1399.998728</v>
      </c>
      <c r="N44" s="21">
        <v>40385</v>
      </c>
    </row>
    <row r="45" spans="1:14" x14ac:dyDescent="0.25">
      <c r="A45" s="4">
        <v>43</v>
      </c>
      <c r="B45" s="18" t="s">
        <v>58</v>
      </c>
      <c r="C45" s="18" t="s">
        <v>59</v>
      </c>
      <c r="D45" s="18" t="s">
        <v>151</v>
      </c>
      <c r="E45" s="22"/>
      <c r="F45" s="22"/>
      <c r="G45" s="15" t="s">
        <v>10</v>
      </c>
      <c r="H45" s="18" t="s">
        <v>27</v>
      </c>
      <c r="I45" s="19">
        <v>1.7649999999999999</v>
      </c>
      <c r="J45" s="22">
        <v>47722.46</v>
      </c>
      <c r="K45" s="22"/>
      <c r="L45" s="22"/>
      <c r="M45" s="17">
        <f t="shared" si="0"/>
        <v>84230.141899999988</v>
      </c>
      <c r="N45" s="21">
        <v>43452</v>
      </c>
    </row>
    <row r="46" spans="1:14" x14ac:dyDescent="0.25">
      <c r="A46" s="16">
        <v>44</v>
      </c>
      <c r="B46" s="18" t="s">
        <v>58</v>
      </c>
      <c r="C46" s="18" t="s">
        <v>60</v>
      </c>
      <c r="D46" s="18" t="s">
        <v>151</v>
      </c>
      <c r="E46" s="22"/>
      <c r="F46" s="22"/>
      <c r="G46" s="15" t="s">
        <v>10</v>
      </c>
      <c r="H46" s="18" t="s">
        <v>27</v>
      </c>
      <c r="I46" s="19">
        <v>0.185</v>
      </c>
      <c r="J46" s="22">
        <v>51539.89</v>
      </c>
      <c r="K46" s="22"/>
      <c r="L46" s="22"/>
      <c r="M46" s="17">
        <f t="shared" si="0"/>
        <v>9534.8796499999989</v>
      </c>
      <c r="N46" s="21">
        <v>43452</v>
      </c>
    </row>
    <row r="47" spans="1:14" x14ac:dyDescent="0.25">
      <c r="A47" s="16">
        <v>45</v>
      </c>
      <c r="B47" s="18" t="s">
        <v>58</v>
      </c>
      <c r="C47" s="18" t="s">
        <v>61</v>
      </c>
      <c r="D47" s="18" t="s">
        <v>151</v>
      </c>
      <c r="E47" s="22"/>
      <c r="F47" s="22"/>
      <c r="G47" s="15" t="s">
        <v>10</v>
      </c>
      <c r="H47" s="18" t="s">
        <v>27</v>
      </c>
      <c r="I47" s="19">
        <v>0.37</v>
      </c>
      <c r="J47" s="22">
        <v>51539.89</v>
      </c>
      <c r="K47" s="22"/>
      <c r="L47" s="22"/>
      <c r="M47" s="17">
        <f t="shared" si="0"/>
        <v>19069.759299999998</v>
      </c>
      <c r="N47" s="21">
        <v>43452</v>
      </c>
    </row>
    <row r="48" spans="1:14" x14ac:dyDescent="0.25">
      <c r="A48" s="16">
        <v>46</v>
      </c>
      <c r="B48" s="18" t="s">
        <v>62</v>
      </c>
      <c r="C48" s="18" t="s">
        <v>63</v>
      </c>
      <c r="D48" s="18" t="s">
        <v>152</v>
      </c>
      <c r="E48" s="22"/>
      <c r="F48" s="22"/>
      <c r="G48" s="15" t="s">
        <v>10</v>
      </c>
      <c r="H48" s="18" t="s">
        <v>27</v>
      </c>
      <c r="I48" s="19">
        <v>0.78900000000000003</v>
      </c>
      <c r="J48" s="22">
        <v>65000</v>
      </c>
      <c r="K48" s="22"/>
      <c r="L48" s="22"/>
      <c r="M48" s="17">
        <f t="shared" si="0"/>
        <v>51285</v>
      </c>
      <c r="N48" s="21">
        <v>40908</v>
      </c>
    </row>
    <row r="49" spans="1:14" x14ac:dyDescent="0.25">
      <c r="A49" s="4">
        <v>47</v>
      </c>
      <c r="B49" s="18" t="s">
        <v>65</v>
      </c>
      <c r="C49" s="18" t="s">
        <v>52</v>
      </c>
      <c r="D49" s="18" t="s">
        <v>153</v>
      </c>
      <c r="E49" s="22"/>
      <c r="F49" s="22"/>
      <c r="G49" s="15" t="s">
        <v>10</v>
      </c>
      <c r="H49" s="18" t="s">
        <v>27</v>
      </c>
      <c r="I49" s="19">
        <v>0.72</v>
      </c>
      <c r="J49" s="22">
        <v>24406.776000000002</v>
      </c>
      <c r="K49" s="22"/>
      <c r="L49" s="22"/>
      <c r="M49" s="17">
        <f t="shared" si="0"/>
        <v>17572.878720000001</v>
      </c>
      <c r="N49" s="21">
        <v>40676</v>
      </c>
    </row>
    <row r="50" spans="1:14" x14ac:dyDescent="0.25">
      <c r="A50" s="4">
        <v>48</v>
      </c>
      <c r="B50" s="18" t="s">
        <v>65</v>
      </c>
      <c r="C50" s="18" t="s">
        <v>52</v>
      </c>
      <c r="D50" s="18" t="s">
        <v>153</v>
      </c>
      <c r="E50" s="22"/>
      <c r="F50" s="22"/>
      <c r="G50" s="15" t="s">
        <v>10</v>
      </c>
      <c r="H50" s="18" t="s">
        <v>27</v>
      </c>
      <c r="I50" s="19">
        <v>3.1989999999999998</v>
      </c>
      <c r="J50" s="22">
        <v>24406.776000000002</v>
      </c>
      <c r="K50" s="22"/>
      <c r="L50" s="22"/>
      <c r="M50" s="17">
        <f t="shared" si="0"/>
        <v>78077.276423999996</v>
      </c>
      <c r="N50" s="21">
        <v>40676</v>
      </c>
    </row>
    <row r="51" spans="1:14" x14ac:dyDescent="0.25">
      <c r="A51" s="4">
        <v>49</v>
      </c>
      <c r="B51" s="18" t="s">
        <v>65</v>
      </c>
      <c r="C51" s="18" t="s">
        <v>52</v>
      </c>
      <c r="D51" s="18" t="s">
        <v>153</v>
      </c>
      <c r="E51" s="22"/>
      <c r="F51" s="22"/>
      <c r="G51" s="15" t="s">
        <v>10</v>
      </c>
      <c r="H51" s="18" t="s">
        <v>27</v>
      </c>
      <c r="I51" s="19">
        <v>2.3340000000000001</v>
      </c>
      <c r="J51" s="22">
        <v>24406.776000000002</v>
      </c>
      <c r="K51" s="22"/>
      <c r="L51" s="22"/>
      <c r="M51" s="17">
        <f t="shared" si="0"/>
        <v>56965.415184000005</v>
      </c>
      <c r="N51" s="21">
        <v>40676</v>
      </c>
    </row>
    <row r="52" spans="1:14" x14ac:dyDescent="0.25">
      <c r="A52" s="16">
        <v>50</v>
      </c>
      <c r="B52" s="18" t="s">
        <v>65</v>
      </c>
      <c r="C52" s="18" t="s">
        <v>52</v>
      </c>
      <c r="D52" s="18" t="s">
        <v>153</v>
      </c>
      <c r="E52" s="22"/>
      <c r="F52" s="22"/>
      <c r="G52" s="15" t="s">
        <v>10</v>
      </c>
      <c r="H52" s="18" t="s">
        <v>27</v>
      </c>
      <c r="I52" s="19">
        <v>0.36799999999999999</v>
      </c>
      <c r="J52" s="22">
        <v>24406.776000000002</v>
      </c>
      <c r="K52" s="22"/>
      <c r="L52" s="22"/>
      <c r="M52" s="17">
        <f t="shared" si="0"/>
        <v>8981.6935680000006</v>
      </c>
      <c r="N52" s="21">
        <v>40676</v>
      </c>
    </row>
    <row r="53" spans="1:14" x14ac:dyDescent="0.25">
      <c r="A53" s="16">
        <v>51</v>
      </c>
      <c r="B53" s="18" t="s">
        <v>66</v>
      </c>
      <c r="C53" s="18" t="s">
        <v>67</v>
      </c>
      <c r="D53" s="18" t="s">
        <v>154</v>
      </c>
      <c r="E53" s="22"/>
      <c r="F53" s="22"/>
      <c r="G53" s="15" t="s">
        <v>10</v>
      </c>
      <c r="H53" s="18" t="s">
        <v>27</v>
      </c>
      <c r="I53" s="19">
        <v>7.0000000000000001E-3</v>
      </c>
      <c r="J53" s="22">
        <v>45021.43</v>
      </c>
      <c r="K53" s="22"/>
      <c r="L53" s="22"/>
      <c r="M53" s="17">
        <f t="shared" si="0"/>
        <v>315.15001000000001</v>
      </c>
      <c r="N53" s="21">
        <v>41067</v>
      </c>
    </row>
    <row r="54" spans="1:14" x14ac:dyDescent="0.25">
      <c r="A54" s="16">
        <v>52</v>
      </c>
      <c r="B54" s="18" t="s">
        <v>68</v>
      </c>
      <c r="C54" s="18" t="s">
        <v>40</v>
      </c>
      <c r="D54" s="18" t="s">
        <v>155</v>
      </c>
      <c r="E54" s="22"/>
      <c r="F54" s="22"/>
      <c r="G54" s="15" t="s">
        <v>10</v>
      </c>
      <c r="H54" s="18" t="s">
        <v>27</v>
      </c>
      <c r="I54" s="19">
        <v>1.7999999999999999E-2</v>
      </c>
      <c r="J54" s="22">
        <v>85083.33</v>
      </c>
      <c r="K54" s="22"/>
      <c r="L54" s="22"/>
      <c r="M54" s="17">
        <f t="shared" si="0"/>
        <v>1531.4999399999999</v>
      </c>
      <c r="N54" s="21">
        <v>44270</v>
      </c>
    </row>
    <row r="55" spans="1:14" x14ac:dyDescent="0.25">
      <c r="A55" s="4">
        <v>53</v>
      </c>
      <c r="B55" s="18" t="s">
        <v>68</v>
      </c>
      <c r="C55" s="18" t="s">
        <v>63</v>
      </c>
      <c r="D55" s="18" t="s">
        <v>155</v>
      </c>
      <c r="E55" s="22"/>
      <c r="F55" s="22"/>
      <c r="G55" s="15" t="s">
        <v>10</v>
      </c>
      <c r="H55" s="18" t="s">
        <v>27</v>
      </c>
      <c r="I55" s="19">
        <v>0.27</v>
      </c>
      <c r="J55" s="22">
        <v>28474.576000000001</v>
      </c>
      <c r="K55" s="22"/>
      <c r="L55" s="22"/>
      <c r="M55" s="17">
        <f t="shared" si="0"/>
        <v>7688.1355200000007</v>
      </c>
      <c r="N55" s="21">
        <v>40770</v>
      </c>
    </row>
    <row r="56" spans="1:14" x14ac:dyDescent="0.25">
      <c r="A56" s="4">
        <v>54</v>
      </c>
      <c r="B56" s="18" t="s">
        <v>68</v>
      </c>
      <c r="C56" s="18" t="s">
        <v>63</v>
      </c>
      <c r="D56" s="18" t="s">
        <v>155</v>
      </c>
      <c r="E56" s="22"/>
      <c r="F56" s="22"/>
      <c r="G56" s="15" t="s">
        <v>10</v>
      </c>
      <c r="H56" s="18" t="s">
        <v>27</v>
      </c>
      <c r="I56" s="19">
        <v>0.67300000000000004</v>
      </c>
      <c r="J56" s="22">
        <v>28474.576000000001</v>
      </c>
      <c r="K56" s="22"/>
      <c r="L56" s="22"/>
      <c r="M56" s="17">
        <f t="shared" si="0"/>
        <v>19163.389648</v>
      </c>
      <c r="N56" s="21">
        <v>40770</v>
      </c>
    </row>
    <row r="57" spans="1:14" x14ac:dyDescent="0.25">
      <c r="A57" s="4">
        <v>55</v>
      </c>
      <c r="B57" s="18" t="s">
        <v>68</v>
      </c>
      <c r="C57" s="18" t="s">
        <v>22</v>
      </c>
      <c r="D57" s="18" t="s">
        <v>155</v>
      </c>
      <c r="E57" s="22"/>
      <c r="F57" s="22"/>
      <c r="G57" s="15" t="s">
        <v>10</v>
      </c>
      <c r="H57" s="18" t="s">
        <v>27</v>
      </c>
      <c r="I57" s="19">
        <v>0.77400000000000002</v>
      </c>
      <c r="J57" s="22">
        <v>35606.775999999998</v>
      </c>
      <c r="K57" s="22"/>
      <c r="L57" s="22"/>
      <c r="M57" s="17">
        <f t="shared" si="0"/>
        <v>27559.644624</v>
      </c>
      <c r="N57" s="21">
        <v>40939</v>
      </c>
    </row>
    <row r="58" spans="1:14" x14ac:dyDescent="0.25">
      <c r="A58" s="16">
        <v>56</v>
      </c>
      <c r="B58" s="18" t="s">
        <v>69</v>
      </c>
      <c r="C58" s="18" t="s">
        <v>70</v>
      </c>
      <c r="D58" s="18" t="s">
        <v>156</v>
      </c>
      <c r="E58" s="22"/>
      <c r="F58" s="22"/>
      <c r="G58" s="15" t="s">
        <v>10</v>
      </c>
      <c r="H58" s="18" t="s">
        <v>27</v>
      </c>
      <c r="I58" s="19">
        <v>0.13300000000000001</v>
      </c>
      <c r="J58" s="22">
        <v>64576.24</v>
      </c>
      <c r="K58" s="22"/>
      <c r="L58" s="22"/>
      <c r="M58" s="17">
        <f t="shared" si="0"/>
        <v>8588.6399199999996</v>
      </c>
      <c r="N58" s="21">
        <v>40512</v>
      </c>
    </row>
    <row r="59" spans="1:14" x14ac:dyDescent="0.25">
      <c r="A59" s="16">
        <v>57</v>
      </c>
      <c r="B59" s="18" t="s">
        <v>71</v>
      </c>
      <c r="C59" s="18" t="s">
        <v>22</v>
      </c>
      <c r="D59" s="18" t="s">
        <v>157</v>
      </c>
      <c r="E59" s="22"/>
      <c r="F59" s="22"/>
      <c r="G59" s="15" t="s">
        <v>10</v>
      </c>
      <c r="H59" s="18" t="s">
        <v>27</v>
      </c>
      <c r="I59" s="19">
        <v>1.7999999999999999E-2</v>
      </c>
      <c r="J59" s="22">
        <v>190400</v>
      </c>
      <c r="K59" s="22"/>
      <c r="L59" s="22"/>
      <c r="M59" s="17">
        <f t="shared" si="0"/>
        <v>3427.2</v>
      </c>
      <c r="N59" s="21">
        <v>41074</v>
      </c>
    </row>
    <row r="60" spans="1:14" x14ac:dyDescent="0.25">
      <c r="A60" s="16">
        <v>58</v>
      </c>
      <c r="B60" s="18" t="s">
        <v>72</v>
      </c>
      <c r="C60" s="18" t="s">
        <v>73</v>
      </c>
      <c r="D60" s="18" t="s">
        <v>158</v>
      </c>
      <c r="E60" s="22"/>
      <c r="F60" s="22"/>
      <c r="G60" s="15" t="s">
        <v>10</v>
      </c>
      <c r="H60" s="18" t="s">
        <v>27</v>
      </c>
      <c r="I60" s="19">
        <v>0.22900000000000001</v>
      </c>
      <c r="J60" s="22">
        <v>43911.856</v>
      </c>
      <c r="K60" s="22"/>
      <c r="L60" s="22"/>
      <c r="M60" s="17">
        <f t="shared" ref="M60:M111" si="1">I60*J60</f>
        <v>10055.815024</v>
      </c>
      <c r="N60" s="21">
        <v>41092</v>
      </c>
    </row>
    <row r="61" spans="1:14" x14ac:dyDescent="0.25">
      <c r="A61" s="4">
        <v>59</v>
      </c>
      <c r="B61" s="18" t="s">
        <v>72</v>
      </c>
      <c r="C61" s="18" t="s">
        <v>73</v>
      </c>
      <c r="D61" s="18" t="s">
        <v>158</v>
      </c>
      <c r="E61" s="22"/>
      <c r="F61" s="22"/>
      <c r="G61" s="15" t="s">
        <v>10</v>
      </c>
      <c r="H61" s="18" t="s">
        <v>27</v>
      </c>
      <c r="I61" s="19">
        <v>8.9999999999999993E-3</v>
      </c>
      <c r="J61" s="22">
        <v>43911.856</v>
      </c>
      <c r="K61" s="22"/>
      <c r="L61" s="22"/>
      <c r="M61" s="17">
        <f t="shared" si="1"/>
        <v>395.20670399999995</v>
      </c>
      <c r="N61" s="21">
        <v>41092</v>
      </c>
    </row>
    <row r="62" spans="1:14" x14ac:dyDescent="0.25">
      <c r="A62" s="4">
        <v>60</v>
      </c>
      <c r="B62" s="18" t="s">
        <v>72</v>
      </c>
      <c r="C62" s="18" t="s">
        <v>73</v>
      </c>
      <c r="D62" s="18" t="s">
        <v>158</v>
      </c>
      <c r="E62" s="22"/>
      <c r="F62" s="22"/>
      <c r="G62" s="15" t="s">
        <v>10</v>
      </c>
      <c r="H62" s="18" t="s">
        <v>27</v>
      </c>
      <c r="I62" s="19">
        <v>3.4000000000000002E-2</v>
      </c>
      <c r="J62" s="22">
        <v>43911.856</v>
      </c>
      <c r="K62" s="22"/>
      <c r="L62" s="22"/>
      <c r="M62" s="17">
        <f t="shared" si="1"/>
        <v>1493.0031040000001</v>
      </c>
      <c r="N62" s="21">
        <v>41092</v>
      </c>
    </row>
    <row r="63" spans="1:14" x14ac:dyDescent="0.25">
      <c r="A63" s="4">
        <v>61</v>
      </c>
      <c r="B63" s="18" t="s">
        <v>72</v>
      </c>
      <c r="C63" s="18" t="s">
        <v>74</v>
      </c>
      <c r="D63" s="18" t="s">
        <v>158</v>
      </c>
      <c r="E63" s="22"/>
      <c r="F63" s="22"/>
      <c r="G63" s="15" t="s">
        <v>10</v>
      </c>
      <c r="H63" s="18" t="s">
        <v>27</v>
      </c>
      <c r="I63" s="19">
        <v>5.6000000000000001E-2</v>
      </c>
      <c r="J63" s="22">
        <v>48622.54</v>
      </c>
      <c r="K63" s="22"/>
      <c r="L63" s="22"/>
      <c r="M63" s="17">
        <f t="shared" si="1"/>
        <v>2722.8622399999999</v>
      </c>
      <c r="N63" s="21">
        <v>41183</v>
      </c>
    </row>
    <row r="64" spans="1:14" x14ac:dyDescent="0.25">
      <c r="A64" s="16">
        <v>62</v>
      </c>
      <c r="B64" s="18" t="s">
        <v>75</v>
      </c>
      <c r="C64" s="18" t="s">
        <v>76</v>
      </c>
      <c r="D64" s="18" t="s">
        <v>159</v>
      </c>
      <c r="E64" s="22"/>
      <c r="F64" s="22"/>
      <c r="G64" s="15" t="s">
        <v>10</v>
      </c>
      <c r="H64" s="18" t="s">
        <v>27</v>
      </c>
      <c r="I64" s="19">
        <v>0.14399999999999999</v>
      </c>
      <c r="J64" s="22">
        <v>46543.89</v>
      </c>
      <c r="K64" s="22"/>
      <c r="L64" s="22"/>
      <c r="M64" s="17">
        <f t="shared" si="1"/>
        <v>6702.3201599999993</v>
      </c>
      <c r="N64" s="21">
        <v>43545</v>
      </c>
    </row>
    <row r="65" spans="1:14" x14ac:dyDescent="0.25">
      <c r="A65" s="16">
        <v>63</v>
      </c>
      <c r="B65" s="18" t="s">
        <v>75</v>
      </c>
      <c r="C65" s="18" t="s">
        <v>77</v>
      </c>
      <c r="D65" s="18" t="s">
        <v>159</v>
      </c>
      <c r="E65" s="22"/>
      <c r="F65" s="22"/>
      <c r="G65" s="15" t="s">
        <v>10</v>
      </c>
      <c r="H65" s="18" t="s">
        <v>27</v>
      </c>
      <c r="I65" s="19">
        <v>0.38</v>
      </c>
      <c r="J65" s="22">
        <v>49336.51</v>
      </c>
      <c r="K65" s="22"/>
      <c r="L65" s="22"/>
      <c r="M65" s="17">
        <f t="shared" si="1"/>
        <v>18747.873800000001</v>
      </c>
      <c r="N65" s="21">
        <v>43574</v>
      </c>
    </row>
    <row r="66" spans="1:14" x14ac:dyDescent="0.25">
      <c r="A66" s="16">
        <v>64</v>
      </c>
      <c r="B66" s="18" t="s">
        <v>75</v>
      </c>
      <c r="C66" s="18" t="s">
        <v>78</v>
      </c>
      <c r="D66" s="18" t="s">
        <v>159</v>
      </c>
      <c r="E66" s="22"/>
      <c r="F66" s="22"/>
      <c r="G66" s="15" t="s">
        <v>10</v>
      </c>
      <c r="H66" s="18" t="s">
        <v>27</v>
      </c>
      <c r="I66" s="19">
        <v>0.59699999999999998</v>
      </c>
      <c r="J66" s="22">
        <v>46543.88</v>
      </c>
      <c r="K66" s="22"/>
      <c r="L66" s="22"/>
      <c r="M66" s="17">
        <f t="shared" si="1"/>
        <v>27786.696359999998</v>
      </c>
      <c r="N66" s="21">
        <v>43574</v>
      </c>
    </row>
    <row r="67" spans="1:14" x14ac:dyDescent="0.25">
      <c r="A67" s="4">
        <v>65</v>
      </c>
      <c r="B67" s="18" t="s">
        <v>79</v>
      </c>
      <c r="C67" s="18" t="s">
        <v>80</v>
      </c>
      <c r="D67" s="18" t="s">
        <v>160</v>
      </c>
      <c r="E67" s="22"/>
      <c r="F67" s="22"/>
      <c r="G67" s="15" t="s">
        <v>10</v>
      </c>
      <c r="H67" s="18" t="s">
        <v>27</v>
      </c>
      <c r="I67" s="19">
        <v>0.435</v>
      </c>
      <c r="J67" s="22">
        <v>81000</v>
      </c>
      <c r="K67" s="22"/>
      <c r="L67" s="22"/>
      <c r="M67" s="17">
        <f t="shared" si="1"/>
        <v>35235</v>
      </c>
      <c r="N67" s="21">
        <v>43516</v>
      </c>
    </row>
    <row r="68" spans="1:14" x14ac:dyDescent="0.25">
      <c r="A68" s="4">
        <v>66</v>
      </c>
      <c r="B68" s="18" t="s">
        <v>81</v>
      </c>
      <c r="C68" s="18" t="s">
        <v>82</v>
      </c>
      <c r="D68" s="18" t="s">
        <v>161</v>
      </c>
      <c r="E68" s="22"/>
      <c r="F68" s="22"/>
      <c r="G68" s="15" t="s">
        <v>10</v>
      </c>
      <c r="H68" s="18" t="s">
        <v>27</v>
      </c>
      <c r="I68" s="19">
        <v>3.3000000000000002E-2</v>
      </c>
      <c r="J68" s="22">
        <v>78833.33</v>
      </c>
      <c r="K68" s="22"/>
      <c r="L68" s="22"/>
      <c r="M68" s="17">
        <f t="shared" si="1"/>
        <v>2601.4998900000001</v>
      </c>
      <c r="N68" s="21">
        <v>44421</v>
      </c>
    </row>
    <row r="69" spans="1:14" x14ac:dyDescent="0.25">
      <c r="A69" s="4">
        <v>67</v>
      </c>
      <c r="B69" s="18" t="s">
        <v>83</v>
      </c>
      <c r="C69" s="18" t="s">
        <v>84</v>
      </c>
      <c r="D69" s="18" t="s">
        <v>162</v>
      </c>
      <c r="E69" s="22"/>
      <c r="F69" s="22"/>
      <c r="G69" s="15" t="s">
        <v>10</v>
      </c>
      <c r="H69" s="18" t="s">
        <v>27</v>
      </c>
      <c r="I69" s="19">
        <v>2E-3</v>
      </c>
      <c r="J69" s="22">
        <v>128812</v>
      </c>
      <c r="K69" s="22"/>
      <c r="L69" s="22"/>
      <c r="M69" s="17">
        <f t="shared" si="1"/>
        <v>257.62400000000002</v>
      </c>
      <c r="N69" s="21">
        <v>40891</v>
      </c>
    </row>
    <row r="70" spans="1:14" x14ac:dyDescent="0.25">
      <c r="A70" s="16">
        <v>68</v>
      </c>
      <c r="B70" s="18" t="s">
        <v>85</v>
      </c>
      <c r="C70" s="18" t="s">
        <v>35</v>
      </c>
      <c r="D70" s="18" t="s">
        <v>163</v>
      </c>
      <c r="E70" s="22"/>
      <c r="F70" s="22"/>
      <c r="G70" s="15" t="s">
        <v>10</v>
      </c>
      <c r="H70" s="18" t="s">
        <v>27</v>
      </c>
      <c r="I70" s="19">
        <v>0.10199999999999999</v>
      </c>
      <c r="J70" s="22">
        <v>586013.73</v>
      </c>
      <c r="K70" s="22"/>
      <c r="L70" s="22"/>
      <c r="M70" s="17">
        <f t="shared" si="1"/>
        <v>59773.400459999997</v>
      </c>
      <c r="N70" s="21">
        <v>41183</v>
      </c>
    </row>
    <row r="71" spans="1:14" x14ac:dyDescent="0.25">
      <c r="A71" s="16">
        <v>69</v>
      </c>
      <c r="B71" s="18" t="s">
        <v>86</v>
      </c>
      <c r="C71" s="18" t="s">
        <v>23</v>
      </c>
      <c r="D71" s="18" t="s">
        <v>164</v>
      </c>
      <c r="E71" s="22"/>
      <c r="F71" s="22"/>
      <c r="G71" s="15" t="s">
        <v>10</v>
      </c>
      <c r="H71" s="18" t="s">
        <v>27</v>
      </c>
      <c r="I71" s="19">
        <v>1.7999999999999999E-2</v>
      </c>
      <c r="J71" s="22">
        <v>1221025</v>
      </c>
      <c r="K71" s="22"/>
      <c r="L71" s="22"/>
      <c r="M71" s="17">
        <f t="shared" si="1"/>
        <v>21978.449999999997</v>
      </c>
      <c r="N71" s="21">
        <v>41375</v>
      </c>
    </row>
    <row r="72" spans="1:14" x14ac:dyDescent="0.25">
      <c r="A72" s="16">
        <v>70</v>
      </c>
      <c r="B72" s="18" t="s">
        <v>86</v>
      </c>
      <c r="C72" s="18" t="s">
        <v>87</v>
      </c>
      <c r="D72" s="18" t="s">
        <v>164</v>
      </c>
      <c r="E72" s="22"/>
      <c r="F72" s="22"/>
      <c r="G72" s="15" t="s">
        <v>10</v>
      </c>
      <c r="H72" s="18" t="s">
        <v>27</v>
      </c>
      <c r="I72" s="19">
        <v>1E-3</v>
      </c>
      <c r="J72" s="22">
        <v>1221025</v>
      </c>
      <c r="K72" s="22"/>
      <c r="L72" s="22"/>
      <c r="M72" s="17">
        <f t="shared" si="1"/>
        <v>1221.0250000000001</v>
      </c>
      <c r="N72" s="21">
        <v>41610</v>
      </c>
    </row>
    <row r="73" spans="1:14" x14ac:dyDescent="0.25">
      <c r="A73" s="4">
        <v>71</v>
      </c>
      <c r="B73" s="18" t="s">
        <v>86</v>
      </c>
      <c r="C73" s="18" t="s">
        <v>87</v>
      </c>
      <c r="D73" s="18" t="s">
        <v>164</v>
      </c>
      <c r="E73" s="22"/>
      <c r="F73" s="22"/>
      <c r="G73" s="15" t="s">
        <v>10</v>
      </c>
      <c r="H73" s="18" t="s">
        <v>27</v>
      </c>
      <c r="I73" s="19">
        <v>8.9999999999999993E-3</v>
      </c>
      <c r="J73" s="22">
        <v>1221025</v>
      </c>
      <c r="K73" s="22"/>
      <c r="L73" s="22"/>
      <c r="M73" s="17">
        <f t="shared" si="1"/>
        <v>10989.224999999999</v>
      </c>
      <c r="N73" s="21">
        <v>41610</v>
      </c>
    </row>
    <row r="74" spans="1:14" x14ac:dyDescent="0.25">
      <c r="A74" s="4">
        <v>72</v>
      </c>
      <c r="B74" s="18" t="s">
        <v>88</v>
      </c>
      <c r="C74" s="18" t="s">
        <v>67</v>
      </c>
      <c r="D74" s="18" t="s">
        <v>165</v>
      </c>
      <c r="E74" s="22"/>
      <c r="F74" s="22"/>
      <c r="G74" s="15" t="s">
        <v>10</v>
      </c>
      <c r="H74" s="18" t="s">
        <v>27</v>
      </c>
      <c r="I74" s="19">
        <v>1.7999999999999999E-2</v>
      </c>
      <c r="J74" s="22">
        <v>790984.44</v>
      </c>
      <c r="K74" s="22"/>
      <c r="L74" s="22"/>
      <c r="M74" s="17">
        <f t="shared" si="1"/>
        <v>14237.719919999998</v>
      </c>
      <c r="N74" s="21">
        <v>41222</v>
      </c>
    </row>
    <row r="75" spans="1:14" x14ac:dyDescent="0.25">
      <c r="A75" s="4">
        <v>73</v>
      </c>
      <c r="B75" s="18" t="s">
        <v>88</v>
      </c>
      <c r="C75" s="18" t="s">
        <v>89</v>
      </c>
      <c r="D75" s="18" t="s">
        <v>165</v>
      </c>
      <c r="E75" s="22"/>
      <c r="F75" s="22"/>
      <c r="G75" s="15" t="s">
        <v>10</v>
      </c>
      <c r="H75" s="18" t="s">
        <v>27</v>
      </c>
      <c r="I75" s="19">
        <v>2E-3</v>
      </c>
      <c r="J75" s="22">
        <v>1221026.67</v>
      </c>
      <c r="K75" s="22"/>
      <c r="L75" s="22"/>
      <c r="M75" s="17">
        <f t="shared" si="1"/>
        <v>2442.0533399999999</v>
      </c>
      <c r="N75" s="21">
        <v>41375</v>
      </c>
    </row>
    <row r="76" spans="1:14" x14ac:dyDescent="0.25">
      <c r="A76" s="16">
        <v>74</v>
      </c>
      <c r="B76" s="18" t="s">
        <v>88</v>
      </c>
      <c r="C76" s="18" t="s">
        <v>89</v>
      </c>
      <c r="D76" s="18" t="s">
        <v>165</v>
      </c>
      <c r="E76" s="22"/>
      <c r="F76" s="22"/>
      <c r="G76" s="15" t="s">
        <v>10</v>
      </c>
      <c r="H76" s="18" t="s">
        <v>27</v>
      </c>
      <c r="I76" s="19">
        <v>1E-3</v>
      </c>
      <c r="J76" s="22">
        <v>1221026.67</v>
      </c>
      <c r="K76" s="22"/>
      <c r="L76" s="22"/>
      <c r="M76" s="17">
        <f t="shared" si="1"/>
        <v>1221.02667</v>
      </c>
      <c r="N76" s="21">
        <v>41375</v>
      </c>
    </row>
    <row r="77" spans="1:14" x14ac:dyDescent="0.25">
      <c r="A77" s="16">
        <v>75</v>
      </c>
      <c r="B77" s="18" t="s">
        <v>90</v>
      </c>
      <c r="C77" s="18" t="s">
        <v>26</v>
      </c>
      <c r="D77" s="18" t="s">
        <v>166</v>
      </c>
      <c r="E77" s="22"/>
      <c r="F77" s="22"/>
      <c r="G77" s="15" t="s">
        <v>10</v>
      </c>
      <c r="H77" s="18" t="s">
        <v>27</v>
      </c>
      <c r="I77" s="19">
        <v>0.44400000000000001</v>
      </c>
      <c r="J77" s="22">
        <v>115751.05279999999</v>
      </c>
      <c r="K77" s="22"/>
      <c r="L77" s="22"/>
      <c r="M77" s="17">
        <f t="shared" si="1"/>
        <v>51393.467443199996</v>
      </c>
      <c r="N77" s="21">
        <v>41298</v>
      </c>
    </row>
    <row r="78" spans="1:14" x14ac:dyDescent="0.25">
      <c r="A78" s="16">
        <v>76</v>
      </c>
      <c r="B78" s="18" t="s">
        <v>90</v>
      </c>
      <c r="C78" s="18" t="s">
        <v>26</v>
      </c>
      <c r="D78" s="18" t="s">
        <v>166</v>
      </c>
      <c r="E78" s="22"/>
      <c r="F78" s="22"/>
      <c r="G78" s="15" t="s">
        <v>10</v>
      </c>
      <c r="H78" s="18" t="s">
        <v>27</v>
      </c>
      <c r="I78" s="19">
        <v>0.55800000000000005</v>
      </c>
      <c r="J78" s="22">
        <v>115751.05279999999</v>
      </c>
      <c r="K78" s="22"/>
      <c r="L78" s="22"/>
      <c r="M78" s="17">
        <f t="shared" si="1"/>
        <v>64589.087462399999</v>
      </c>
      <c r="N78" s="21">
        <v>41298</v>
      </c>
    </row>
    <row r="79" spans="1:14" x14ac:dyDescent="0.25">
      <c r="A79" s="4">
        <v>77</v>
      </c>
      <c r="B79" s="18" t="s">
        <v>91</v>
      </c>
      <c r="C79" s="18" t="s">
        <v>30</v>
      </c>
      <c r="D79" s="18" t="s">
        <v>167</v>
      </c>
      <c r="E79" s="22"/>
      <c r="F79" s="22"/>
      <c r="G79" s="15" t="s">
        <v>10</v>
      </c>
      <c r="H79" s="18" t="s">
        <v>27</v>
      </c>
      <c r="I79" s="19">
        <v>1.59</v>
      </c>
      <c r="J79" s="22">
        <v>138847.45600000001</v>
      </c>
      <c r="K79" s="22"/>
      <c r="L79" s="22"/>
      <c r="M79" s="17">
        <f t="shared" si="1"/>
        <v>220767.45504000003</v>
      </c>
      <c r="N79" s="21">
        <v>40176</v>
      </c>
    </row>
    <row r="80" spans="1:14" x14ac:dyDescent="0.25">
      <c r="A80" s="4">
        <v>78</v>
      </c>
      <c r="B80" s="18" t="s">
        <v>92</v>
      </c>
      <c r="C80" s="18" t="s">
        <v>93</v>
      </c>
      <c r="D80" s="18" t="s">
        <v>168</v>
      </c>
      <c r="E80" s="22"/>
      <c r="F80" s="22"/>
      <c r="G80" s="15" t="s">
        <v>10</v>
      </c>
      <c r="H80" s="18" t="s">
        <v>27</v>
      </c>
      <c r="I80" s="19">
        <v>1.7050000000000001</v>
      </c>
      <c r="J80" s="22">
        <v>139715.2512</v>
      </c>
      <c r="K80" s="22"/>
      <c r="L80" s="22"/>
      <c r="M80" s="17">
        <f t="shared" si="1"/>
        <v>238214.50329600001</v>
      </c>
      <c r="N80" s="21">
        <v>40176</v>
      </c>
    </row>
    <row r="81" spans="1:14" x14ac:dyDescent="0.25">
      <c r="A81" s="4">
        <v>79</v>
      </c>
      <c r="B81" s="18" t="s">
        <v>94</v>
      </c>
      <c r="C81" s="18" t="s">
        <v>21</v>
      </c>
      <c r="D81" s="18" t="s">
        <v>169</v>
      </c>
      <c r="E81" s="22"/>
      <c r="F81" s="22"/>
      <c r="G81" s="15" t="s">
        <v>10</v>
      </c>
      <c r="H81" s="18" t="s">
        <v>27</v>
      </c>
      <c r="I81" s="19">
        <v>9.9000000000000005E-2</v>
      </c>
      <c r="J81" s="22">
        <v>205152.48799999998</v>
      </c>
      <c r="K81" s="22"/>
      <c r="L81" s="22"/>
      <c r="M81" s="17">
        <f t="shared" si="1"/>
        <v>20310.096311999998</v>
      </c>
      <c r="N81" s="21">
        <v>41557</v>
      </c>
    </row>
    <row r="82" spans="1:14" x14ac:dyDescent="0.25">
      <c r="A82" s="16">
        <v>80</v>
      </c>
      <c r="B82" s="18" t="s">
        <v>95</v>
      </c>
      <c r="C82" s="18" t="s">
        <v>26</v>
      </c>
      <c r="D82" s="18" t="s">
        <v>170</v>
      </c>
      <c r="E82" s="22"/>
      <c r="F82" s="22"/>
      <c r="G82" s="15" t="s">
        <v>10</v>
      </c>
      <c r="H82" s="18" t="s">
        <v>27</v>
      </c>
      <c r="I82" s="19">
        <v>0.86299999999999999</v>
      </c>
      <c r="J82" s="22">
        <v>139908.60800000001</v>
      </c>
      <c r="K82" s="22"/>
      <c r="L82" s="22"/>
      <c r="M82" s="17">
        <f t="shared" si="1"/>
        <v>120741.128704</v>
      </c>
      <c r="N82" s="21">
        <v>41298</v>
      </c>
    </row>
    <row r="83" spans="1:14" x14ac:dyDescent="0.25">
      <c r="A83" s="16">
        <v>81</v>
      </c>
      <c r="B83" s="18" t="s">
        <v>95</v>
      </c>
      <c r="C83" s="18" t="s">
        <v>26</v>
      </c>
      <c r="D83" s="18" t="s">
        <v>170</v>
      </c>
      <c r="E83" s="22"/>
      <c r="F83" s="22"/>
      <c r="G83" s="15" t="s">
        <v>10</v>
      </c>
      <c r="H83" s="18" t="s">
        <v>27</v>
      </c>
      <c r="I83" s="19">
        <v>0.3</v>
      </c>
      <c r="J83" s="22">
        <v>139908.60800000001</v>
      </c>
      <c r="K83" s="22"/>
      <c r="L83" s="22"/>
      <c r="M83" s="17">
        <f t="shared" si="1"/>
        <v>41972.582399999999</v>
      </c>
      <c r="N83" s="21">
        <v>41298</v>
      </c>
    </row>
    <row r="84" spans="1:14" x14ac:dyDescent="0.25">
      <c r="A84" s="16">
        <v>82</v>
      </c>
      <c r="B84" s="18" t="s">
        <v>96</v>
      </c>
      <c r="C84" s="18" t="s">
        <v>93</v>
      </c>
      <c r="D84" s="18" t="s">
        <v>171</v>
      </c>
      <c r="E84" s="22"/>
      <c r="F84" s="22"/>
      <c r="G84" s="15" t="s">
        <v>10</v>
      </c>
      <c r="H84" s="18" t="s">
        <v>27</v>
      </c>
      <c r="I84" s="19">
        <v>2.38</v>
      </c>
      <c r="J84" s="22">
        <v>138847.45600000001</v>
      </c>
      <c r="K84" s="22"/>
      <c r="L84" s="22"/>
      <c r="M84" s="17">
        <f t="shared" si="1"/>
        <v>330456.94527999999</v>
      </c>
      <c r="N84" s="21">
        <v>40176</v>
      </c>
    </row>
    <row r="85" spans="1:14" x14ac:dyDescent="0.25">
      <c r="A85" s="4">
        <v>83</v>
      </c>
      <c r="B85" s="18" t="s">
        <v>96</v>
      </c>
      <c r="C85" s="18" t="s">
        <v>97</v>
      </c>
      <c r="D85" s="18" t="s">
        <v>171</v>
      </c>
      <c r="E85" s="22"/>
      <c r="F85" s="22"/>
      <c r="G85" s="15" t="s">
        <v>10</v>
      </c>
      <c r="H85" s="18" t="s">
        <v>27</v>
      </c>
      <c r="I85" s="19">
        <v>0.105</v>
      </c>
      <c r="J85" s="22">
        <v>138847.424</v>
      </c>
      <c r="K85" s="22"/>
      <c r="L85" s="22"/>
      <c r="M85" s="17">
        <f t="shared" si="1"/>
        <v>14578.979519999999</v>
      </c>
      <c r="N85" s="21">
        <v>40534</v>
      </c>
    </row>
    <row r="86" spans="1:14" x14ac:dyDescent="0.25">
      <c r="A86" s="4">
        <v>84</v>
      </c>
      <c r="B86" s="18" t="s">
        <v>98</v>
      </c>
      <c r="C86" s="18" t="s">
        <v>22</v>
      </c>
      <c r="D86" s="18" t="s">
        <v>172</v>
      </c>
      <c r="E86" s="22"/>
      <c r="F86" s="22"/>
      <c r="G86" s="15" t="s">
        <v>10</v>
      </c>
      <c r="H86" s="18" t="s">
        <v>27</v>
      </c>
      <c r="I86" s="19">
        <v>1E-3</v>
      </c>
      <c r="J86" s="22">
        <v>54320</v>
      </c>
      <c r="K86" s="22"/>
      <c r="L86" s="22"/>
      <c r="M86" s="17">
        <f t="shared" si="1"/>
        <v>54.32</v>
      </c>
      <c r="N86" s="21">
        <v>40960</v>
      </c>
    </row>
    <row r="87" spans="1:14" x14ac:dyDescent="0.25">
      <c r="A87" s="4">
        <v>85</v>
      </c>
      <c r="B87" s="18" t="s">
        <v>98</v>
      </c>
      <c r="C87" s="18" t="s">
        <v>67</v>
      </c>
      <c r="D87" s="18" t="s">
        <v>172</v>
      </c>
      <c r="E87" s="22"/>
      <c r="F87" s="22"/>
      <c r="G87" s="15" t="s">
        <v>10</v>
      </c>
      <c r="H87" s="18" t="s">
        <v>27</v>
      </c>
      <c r="I87" s="19">
        <v>0.30199999999999999</v>
      </c>
      <c r="J87" s="22">
        <v>91595.991999999998</v>
      </c>
      <c r="K87" s="22"/>
      <c r="L87" s="22"/>
      <c r="M87" s="17">
        <f t="shared" si="1"/>
        <v>27661.989583999999</v>
      </c>
      <c r="N87" s="21">
        <v>41122</v>
      </c>
    </row>
    <row r="88" spans="1:14" x14ac:dyDescent="0.25">
      <c r="A88" s="16">
        <v>86</v>
      </c>
      <c r="B88" s="18" t="s">
        <v>98</v>
      </c>
      <c r="C88" s="18" t="s">
        <v>67</v>
      </c>
      <c r="D88" s="18" t="s">
        <v>172</v>
      </c>
      <c r="E88" s="22"/>
      <c r="F88" s="22"/>
      <c r="G88" s="15" t="s">
        <v>10</v>
      </c>
      <c r="H88" s="18" t="s">
        <v>27</v>
      </c>
      <c r="I88" s="19">
        <v>0.20699999999999999</v>
      </c>
      <c r="J88" s="22">
        <v>91595.991999999998</v>
      </c>
      <c r="K88" s="22"/>
      <c r="L88" s="22"/>
      <c r="M88" s="17">
        <f t="shared" si="1"/>
        <v>18960.370343999999</v>
      </c>
      <c r="N88" s="21">
        <v>41122</v>
      </c>
    </row>
    <row r="89" spans="1:14" x14ac:dyDescent="0.25">
      <c r="A89" s="16">
        <v>87</v>
      </c>
      <c r="B89" s="18" t="s">
        <v>99</v>
      </c>
      <c r="C89" s="18" t="s">
        <v>35</v>
      </c>
      <c r="D89" s="18" t="s">
        <v>173</v>
      </c>
      <c r="E89" s="22"/>
      <c r="F89" s="22"/>
      <c r="G89" s="15" t="s">
        <v>10</v>
      </c>
      <c r="H89" s="18" t="s">
        <v>27</v>
      </c>
      <c r="I89" s="19">
        <v>0.28699999999999998</v>
      </c>
      <c r="J89" s="22">
        <v>143360</v>
      </c>
      <c r="K89" s="22"/>
      <c r="L89" s="22"/>
      <c r="M89" s="17">
        <f t="shared" si="1"/>
        <v>41144.32</v>
      </c>
      <c r="N89" s="21">
        <v>41136</v>
      </c>
    </row>
    <row r="90" spans="1:14" x14ac:dyDescent="0.25">
      <c r="A90" s="16">
        <v>88</v>
      </c>
      <c r="B90" s="18" t="s">
        <v>100</v>
      </c>
      <c r="C90" s="18" t="s">
        <v>20</v>
      </c>
      <c r="D90" s="18" t="s">
        <v>174</v>
      </c>
      <c r="E90" s="22"/>
      <c r="F90" s="22"/>
      <c r="G90" s="15" t="s">
        <v>10</v>
      </c>
      <c r="H90" s="18" t="s">
        <v>27</v>
      </c>
      <c r="I90" s="19">
        <v>0.27600000000000002</v>
      </c>
      <c r="J90" s="22">
        <v>129748.03199999998</v>
      </c>
      <c r="K90" s="22"/>
      <c r="L90" s="22"/>
      <c r="M90" s="17">
        <f t="shared" si="1"/>
        <v>35810.456831999996</v>
      </c>
      <c r="N90" s="21">
        <v>40535</v>
      </c>
    </row>
    <row r="91" spans="1:14" x14ac:dyDescent="0.25">
      <c r="A91" s="4">
        <v>89</v>
      </c>
      <c r="B91" s="18" t="s">
        <v>100</v>
      </c>
      <c r="C91" s="18" t="s">
        <v>20</v>
      </c>
      <c r="D91" s="18" t="s">
        <v>174</v>
      </c>
      <c r="E91" s="22"/>
      <c r="F91" s="22"/>
      <c r="G91" s="15" t="s">
        <v>10</v>
      </c>
      <c r="H91" s="18" t="s">
        <v>27</v>
      </c>
      <c r="I91" s="19">
        <v>4.7E-2</v>
      </c>
      <c r="J91" s="22">
        <v>129748.03199999998</v>
      </c>
      <c r="K91" s="22"/>
      <c r="L91" s="22"/>
      <c r="M91" s="17">
        <f t="shared" si="1"/>
        <v>6098.1575039999989</v>
      </c>
      <c r="N91" s="21">
        <v>40535</v>
      </c>
    </row>
    <row r="92" spans="1:14" x14ac:dyDescent="0.25">
      <c r="A92" s="4">
        <v>90</v>
      </c>
      <c r="B92" s="18" t="s">
        <v>100</v>
      </c>
      <c r="C92" s="18" t="s">
        <v>101</v>
      </c>
      <c r="D92" s="18" t="s">
        <v>174</v>
      </c>
      <c r="E92" s="22"/>
      <c r="F92" s="22"/>
      <c r="G92" s="15" t="s">
        <v>10</v>
      </c>
      <c r="H92" s="18" t="s">
        <v>27</v>
      </c>
      <c r="I92" s="19">
        <v>1.526</v>
      </c>
      <c r="J92" s="22">
        <v>129748.03199999998</v>
      </c>
      <c r="K92" s="22"/>
      <c r="L92" s="22"/>
      <c r="M92" s="17">
        <f t="shared" si="1"/>
        <v>197995.49683199998</v>
      </c>
      <c r="N92" s="21">
        <v>40388</v>
      </c>
    </row>
    <row r="93" spans="1:14" x14ac:dyDescent="0.25">
      <c r="A93" s="4">
        <v>91</v>
      </c>
      <c r="B93" s="18" t="s">
        <v>102</v>
      </c>
      <c r="C93" s="18" t="s">
        <v>93</v>
      </c>
      <c r="D93" s="18" t="s">
        <v>175</v>
      </c>
      <c r="E93" s="22"/>
      <c r="F93" s="22"/>
      <c r="G93" s="15" t="s">
        <v>10</v>
      </c>
      <c r="H93" s="18" t="s">
        <v>27</v>
      </c>
      <c r="I93" s="19">
        <v>1.8109999999999999</v>
      </c>
      <c r="J93" s="22">
        <v>87593.22</v>
      </c>
      <c r="K93" s="22"/>
      <c r="L93" s="22"/>
      <c r="M93" s="17">
        <f t="shared" si="1"/>
        <v>158631.32141999999</v>
      </c>
      <c r="N93" s="21">
        <v>40178</v>
      </c>
    </row>
    <row r="94" spans="1:14" x14ac:dyDescent="0.25">
      <c r="A94" s="16">
        <v>92</v>
      </c>
      <c r="B94" s="18" t="s">
        <v>102</v>
      </c>
      <c r="C94" s="18" t="s">
        <v>35</v>
      </c>
      <c r="D94" s="18" t="s">
        <v>175</v>
      </c>
      <c r="E94" s="22"/>
      <c r="F94" s="22"/>
      <c r="G94" s="15" t="s">
        <v>10</v>
      </c>
      <c r="H94" s="18" t="s">
        <v>27</v>
      </c>
      <c r="I94" s="19">
        <v>0.89700000000000002</v>
      </c>
      <c r="J94" s="22">
        <v>304000</v>
      </c>
      <c r="K94" s="22"/>
      <c r="L94" s="22"/>
      <c r="M94" s="17">
        <f t="shared" si="1"/>
        <v>272688</v>
      </c>
      <c r="N94" s="21">
        <v>41136</v>
      </c>
    </row>
    <row r="95" spans="1:14" x14ac:dyDescent="0.25">
      <c r="A95" s="16">
        <v>93</v>
      </c>
      <c r="B95" s="18" t="s">
        <v>102</v>
      </c>
      <c r="C95" s="18" t="s">
        <v>35</v>
      </c>
      <c r="D95" s="18" t="s">
        <v>175</v>
      </c>
      <c r="E95" s="22"/>
      <c r="F95" s="22"/>
      <c r="G95" s="15" t="s">
        <v>10</v>
      </c>
      <c r="H95" s="18" t="s">
        <v>27</v>
      </c>
      <c r="I95" s="19">
        <v>1.728</v>
      </c>
      <c r="J95" s="22">
        <v>304000</v>
      </c>
      <c r="K95" s="22"/>
      <c r="L95" s="22"/>
      <c r="M95" s="17">
        <f t="shared" si="1"/>
        <v>525312</v>
      </c>
      <c r="N95" s="21">
        <v>41136</v>
      </c>
    </row>
    <row r="96" spans="1:14" x14ac:dyDescent="0.25">
      <c r="A96" s="16">
        <v>94</v>
      </c>
      <c r="B96" s="18" t="s">
        <v>103</v>
      </c>
      <c r="C96" s="18" t="s">
        <v>104</v>
      </c>
      <c r="D96" s="18" t="s">
        <v>176</v>
      </c>
      <c r="E96" s="22"/>
      <c r="F96" s="22"/>
      <c r="G96" s="15" t="s">
        <v>10</v>
      </c>
      <c r="H96" s="18" t="s">
        <v>27</v>
      </c>
      <c r="I96" s="19">
        <v>8.9999999999999993E-3</v>
      </c>
      <c r="J96" s="22">
        <v>121720</v>
      </c>
      <c r="K96" s="22"/>
      <c r="L96" s="22"/>
      <c r="M96" s="17">
        <f t="shared" si="1"/>
        <v>1095.48</v>
      </c>
      <c r="N96" s="21">
        <v>42794</v>
      </c>
    </row>
    <row r="97" spans="1:14" x14ac:dyDescent="0.25">
      <c r="A97" s="4">
        <v>95</v>
      </c>
      <c r="B97" s="18" t="s">
        <v>105</v>
      </c>
      <c r="C97" s="18" t="s">
        <v>31</v>
      </c>
      <c r="D97" s="18" t="s">
        <v>177</v>
      </c>
      <c r="E97" s="22"/>
      <c r="F97" s="22"/>
      <c r="G97" s="15" t="s">
        <v>10</v>
      </c>
      <c r="H97" s="18" t="s">
        <v>27</v>
      </c>
      <c r="I97" s="19">
        <v>0.06</v>
      </c>
      <c r="J97" s="22">
        <v>256440.67</v>
      </c>
      <c r="K97" s="22"/>
      <c r="L97" s="22"/>
      <c r="M97" s="17">
        <f t="shared" si="1"/>
        <v>15386.440200000001</v>
      </c>
      <c r="N97" s="21">
        <v>41557</v>
      </c>
    </row>
    <row r="98" spans="1:14" x14ac:dyDescent="0.25">
      <c r="A98" s="4">
        <v>96</v>
      </c>
      <c r="B98" s="18" t="s">
        <v>105</v>
      </c>
      <c r="C98" s="18" t="s">
        <v>106</v>
      </c>
      <c r="D98" s="18" t="s">
        <v>177</v>
      </c>
      <c r="E98" s="22"/>
      <c r="F98" s="22"/>
      <c r="G98" s="15" t="s">
        <v>10</v>
      </c>
      <c r="H98" s="18" t="s">
        <v>27</v>
      </c>
      <c r="I98" s="19">
        <v>0.23200000000000001</v>
      </c>
      <c r="J98" s="22">
        <v>205152.552</v>
      </c>
      <c r="K98" s="22"/>
      <c r="L98" s="22"/>
      <c r="M98" s="17">
        <f t="shared" si="1"/>
        <v>47595.392064</v>
      </c>
      <c r="N98" s="21">
        <v>41557</v>
      </c>
    </row>
    <row r="99" spans="1:14" x14ac:dyDescent="0.25">
      <c r="A99" s="4">
        <v>97</v>
      </c>
      <c r="B99" s="18" t="s">
        <v>107</v>
      </c>
      <c r="C99" s="18" t="s">
        <v>108</v>
      </c>
      <c r="D99" s="18" t="s">
        <v>178</v>
      </c>
      <c r="E99" s="22"/>
      <c r="F99" s="22"/>
      <c r="G99" s="15" t="s">
        <v>10</v>
      </c>
      <c r="H99" s="18" t="s">
        <v>27</v>
      </c>
      <c r="I99" s="19">
        <v>1.9E-2</v>
      </c>
      <c r="J99" s="22">
        <v>799000</v>
      </c>
      <c r="K99" s="22"/>
      <c r="L99" s="22"/>
      <c r="M99" s="17">
        <f t="shared" si="1"/>
        <v>15181</v>
      </c>
      <c r="N99" s="21">
        <v>41610</v>
      </c>
    </row>
    <row r="100" spans="1:14" x14ac:dyDescent="0.25">
      <c r="A100" s="16">
        <v>98</v>
      </c>
      <c r="B100" s="18" t="s">
        <v>109</v>
      </c>
      <c r="C100" s="18" t="s">
        <v>110</v>
      </c>
      <c r="D100" s="18" t="s">
        <v>179</v>
      </c>
      <c r="E100" s="22"/>
      <c r="F100" s="22"/>
      <c r="G100" s="15" t="s">
        <v>10</v>
      </c>
      <c r="H100" s="18" t="s">
        <v>27</v>
      </c>
      <c r="I100" s="19">
        <v>0.02</v>
      </c>
      <c r="J100" s="22">
        <v>29830.400000000001</v>
      </c>
      <c r="K100" s="22"/>
      <c r="L100" s="22"/>
      <c r="M100" s="17">
        <f t="shared" si="1"/>
        <v>596.60800000000006</v>
      </c>
      <c r="N100" s="21">
        <v>40529</v>
      </c>
    </row>
    <row r="101" spans="1:14" x14ac:dyDescent="0.25">
      <c r="A101" s="16">
        <v>99</v>
      </c>
      <c r="B101" s="18" t="s">
        <v>111</v>
      </c>
      <c r="C101" s="18" t="s">
        <v>112</v>
      </c>
      <c r="D101" s="18" t="s">
        <v>180</v>
      </c>
      <c r="E101" s="22"/>
      <c r="F101" s="22"/>
      <c r="G101" s="15" t="s">
        <v>10</v>
      </c>
      <c r="H101" s="18" t="s">
        <v>27</v>
      </c>
      <c r="I101" s="19">
        <v>1.0580000000000001</v>
      </c>
      <c r="J101" s="22">
        <v>41355.928</v>
      </c>
      <c r="K101" s="22"/>
      <c r="L101" s="22"/>
      <c r="M101" s="17">
        <f t="shared" si="1"/>
        <v>43754.571823999999</v>
      </c>
      <c r="N101" s="21">
        <v>40857</v>
      </c>
    </row>
    <row r="102" spans="1:14" x14ac:dyDescent="0.25">
      <c r="A102" s="16">
        <v>100</v>
      </c>
      <c r="B102" s="18" t="s">
        <v>113</v>
      </c>
      <c r="C102" s="18" t="s">
        <v>38</v>
      </c>
      <c r="D102" s="18" t="s">
        <v>181</v>
      </c>
      <c r="E102" s="22"/>
      <c r="F102" s="22"/>
      <c r="G102" s="15" t="s">
        <v>10</v>
      </c>
      <c r="H102" s="18" t="s">
        <v>27</v>
      </c>
      <c r="I102" s="19">
        <v>8.9600000000000009</v>
      </c>
      <c r="J102" s="22">
        <v>47076.26</v>
      </c>
      <c r="K102" s="22"/>
      <c r="L102" s="22"/>
      <c r="M102" s="17">
        <f t="shared" si="1"/>
        <v>421803.28960000008</v>
      </c>
      <c r="N102" s="21">
        <v>40939</v>
      </c>
    </row>
    <row r="103" spans="1:14" x14ac:dyDescent="0.25">
      <c r="A103" s="4">
        <v>101</v>
      </c>
      <c r="B103" s="18" t="s">
        <v>113</v>
      </c>
      <c r="C103" s="18" t="s">
        <v>59</v>
      </c>
      <c r="D103" s="18" t="s">
        <v>181</v>
      </c>
      <c r="E103" s="22"/>
      <c r="F103" s="22"/>
      <c r="G103" s="15" t="s">
        <v>10</v>
      </c>
      <c r="H103" s="18" t="s">
        <v>27</v>
      </c>
      <c r="I103" s="19">
        <v>0.25</v>
      </c>
      <c r="J103" s="22">
        <v>49238.52</v>
      </c>
      <c r="K103" s="22"/>
      <c r="L103" s="22"/>
      <c r="M103" s="17">
        <f t="shared" si="1"/>
        <v>12309.63</v>
      </c>
      <c r="N103" s="21">
        <v>43452</v>
      </c>
    </row>
    <row r="104" spans="1:14" x14ac:dyDescent="0.25">
      <c r="A104" s="4">
        <v>102</v>
      </c>
      <c r="B104" s="18" t="s">
        <v>113</v>
      </c>
      <c r="C104" s="18" t="s">
        <v>60</v>
      </c>
      <c r="D104" s="18" t="s">
        <v>181</v>
      </c>
      <c r="E104" s="22"/>
      <c r="F104" s="22"/>
      <c r="G104" s="15" t="s">
        <v>10</v>
      </c>
      <c r="H104" s="18" t="s">
        <v>27</v>
      </c>
      <c r="I104" s="19">
        <v>0.82</v>
      </c>
      <c r="J104" s="22">
        <v>49900.84</v>
      </c>
      <c r="K104" s="22"/>
      <c r="L104" s="22"/>
      <c r="M104" s="17">
        <f t="shared" si="1"/>
        <v>40918.688799999996</v>
      </c>
      <c r="N104" s="21">
        <v>43452</v>
      </c>
    </row>
    <row r="105" spans="1:14" x14ac:dyDescent="0.25">
      <c r="A105" s="4">
        <v>103</v>
      </c>
      <c r="B105" s="18" t="s">
        <v>113</v>
      </c>
      <c r="C105" s="18" t="s">
        <v>114</v>
      </c>
      <c r="D105" s="18" t="s">
        <v>181</v>
      </c>
      <c r="E105" s="22"/>
      <c r="F105" s="22"/>
      <c r="G105" s="15" t="s">
        <v>10</v>
      </c>
      <c r="H105" s="18" t="s">
        <v>27</v>
      </c>
      <c r="I105" s="19">
        <v>0.315</v>
      </c>
      <c r="J105" s="22">
        <v>49238.54</v>
      </c>
      <c r="K105" s="22"/>
      <c r="L105" s="22"/>
      <c r="M105" s="17">
        <f t="shared" si="1"/>
        <v>15510.140100000001</v>
      </c>
      <c r="N105" s="21">
        <v>43545</v>
      </c>
    </row>
    <row r="106" spans="1:14" x14ac:dyDescent="0.25">
      <c r="A106" s="16">
        <v>104</v>
      </c>
      <c r="B106" s="18" t="s">
        <v>113</v>
      </c>
      <c r="C106" s="18" t="s">
        <v>115</v>
      </c>
      <c r="D106" s="18" t="s">
        <v>181</v>
      </c>
      <c r="E106" s="22"/>
      <c r="F106" s="22"/>
      <c r="G106" s="15" t="s">
        <v>10</v>
      </c>
      <c r="H106" s="18" t="s">
        <v>27</v>
      </c>
      <c r="I106" s="19">
        <v>4.4999999999999998E-2</v>
      </c>
      <c r="J106" s="22">
        <v>49238.44</v>
      </c>
      <c r="K106" s="22"/>
      <c r="L106" s="22"/>
      <c r="M106" s="17">
        <f t="shared" si="1"/>
        <v>2215.7298000000001</v>
      </c>
      <c r="N106" s="21">
        <v>43545</v>
      </c>
    </row>
    <row r="107" spans="1:14" x14ac:dyDescent="0.25">
      <c r="A107" s="16">
        <v>105</v>
      </c>
      <c r="B107" s="18" t="s">
        <v>116</v>
      </c>
      <c r="C107" s="18" t="s">
        <v>117</v>
      </c>
      <c r="D107" s="18" t="s">
        <v>182</v>
      </c>
      <c r="E107" s="22"/>
      <c r="F107" s="22"/>
      <c r="G107" s="15" t="s">
        <v>10</v>
      </c>
      <c r="H107" s="18" t="s">
        <v>27</v>
      </c>
      <c r="I107" s="19">
        <v>2.9020000000000001</v>
      </c>
      <c r="J107" s="22">
        <v>35932.199999999997</v>
      </c>
      <c r="K107" s="22"/>
      <c r="L107" s="22"/>
      <c r="M107" s="17">
        <f t="shared" si="1"/>
        <v>104275.2444</v>
      </c>
      <c r="N107" s="21">
        <v>43574</v>
      </c>
    </row>
    <row r="108" spans="1:14" x14ac:dyDescent="0.25">
      <c r="A108" s="16">
        <v>106</v>
      </c>
      <c r="B108" s="18" t="s">
        <v>118</v>
      </c>
      <c r="C108" s="18" t="s">
        <v>26</v>
      </c>
      <c r="D108" s="18" t="s">
        <v>183</v>
      </c>
      <c r="E108" s="22"/>
      <c r="F108" s="22"/>
      <c r="G108" s="15" t="s">
        <v>10</v>
      </c>
      <c r="H108" s="18" t="s">
        <v>27</v>
      </c>
      <c r="I108" s="19">
        <v>0.63700000000000001</v>
      </c>
      <c r="J108" s="22">
        <v>218607.2</v>
      </c>
      <c r="K108" s="22"/>
      <c r="L108" s="22"/>
      <c r="M108" s="17">
        <f t="shared" si="1"/>
        <v>139252.78640000001</v>
      </c>
      <c r="N108" s="21">
        <v>41298</v>
      </c>
    </row>
    <row r="109" spans="1:14" x14ac:dyDescent="0.25">
      <c r="A109" s="4">
        <v>107</v>
      </c>
      <c r="B109" s="18" t="s">
        <v>119</v>
      </c>
      <c r="C109" s="18" t="s">
        <v>112</v>
      </c>
      <c r="D109" s="18" t="s">
        <v>184</v>
      </c>
      <c r="E109" s="22"/>
      <c r="F109" s="22"/>
      <c r="G109" s="15" t="s">
        <v>10</v>
      </c>
      <c r="H109" s="18" t="s">
        <v>27</v>
      </c>
      <c r="I109" s="19">
        <v>0.53700000000000003</v>
      </c>
      <c r="J109" s="22">
        <v>135833.60000000001</v>
      </c>
      <c r="K109" s="22"/>
      <c r="L109" s="22"/>
      <c r="M109" s="17">
        <f t="shared" si="1"/>
        <v>72942.643200000006</v>
      </c>
      <c r="N109" s="21">
        <v>40777</v>
      </c>
    </row>
    <row r="110" spans="1:14" x14ac:dyDescent="0.25">
      <c r="A110" s="4">
        <v>108</v>
      </c>
      <c r="B110" s="18" t="s">
        <v>119</v>
      </c>
      <c r="C110" s="18" t="s">
        <v>112</v>
      </c>
      <c r="D110" s="18" t="s">
        <v>184</v>
      </c>
      <c r="E110" s="22"/>
      <c r="F110" s="22"/>
      <c r="G110" s="15" t="s">
        <v>10</v>
      </c>
      <c r="H110" s="18" t="s">
        <v>27</v>
      </c>
      <c r="I110" s="19">
        <v>0.85399999999999998</v>
      </c>
      <c r="J110" s="22">
        <v>135833.60000000001</v>
      </c>
      <c r="K110" s="22"/>
      <c r="L110" s="22"/>
      <c r="M110" s="17">
        <f t="shared" si="1"/>
        <v>116001.8944</v>
      </c>
      <c r="N110" s="21">
        <v>40777</v>
      </c>
    </row>
    <row r="111" spans="1:14" x14ac:dyDescent="0.25">
      <c r="A111" s="4">
        <v>109</v>
      </c>
      <c r="B111" s="18" t="s">
        <v>120</v>
      </c>
      <c r="C111" s="18" t="s">
        <v>112</v>
      </c>
      <c r="D111" s="18" t="s">
        <v>185</v>
      </c>
      <c r="E111" s="22"/>
      <c r="F111" s="22"/>
      <c r="G111" s="15" t="s">
        <v>10</v>
      </c>
      <c r="H111" s="18" t="s">
        <v>27</v>
      </c>
      <c r="I111" s="19">
        <v>2.1999999999999999E-2</v>
      </c>
      <c r="J111" s="22">
        <v>101695</v>
      </c>
      <c r="K111" s="22"/>
      <c r="L111" s="22"/>
      <c r="M111" s="17">
        <f t="shared" si="1"/>
        <v>2237.29</v>
      </c>
      <c r="N111" s="21">
        <v>40891</v>
      </c>
    </row>
    <row r="112" spans="1:14" x14ac:dyDescent="0.25">
      <c r="A112" s="16">
        <v>110</v>
      </c>
      <c r="B112" s="18" t="s">
        <v>121</v>
      </c>
      <c r="C112" s="18" t="s">
        <v>51</v>
      </c>
      <c r="D112" s="18" t="s">
        <v>186</v>
      </c>
      <c r="E112" s="22"/>
      <c r="F112" s="22"/>
      <c r="G112" s="15" t="s">
        <v>10</v>
      </c>
      <c r="H112" s="18" t="s">
        <v>27</v>
      </c>
      <c r="I112" s="19">
        <v>0.14899999999999999</v>
      </c>
      <c r="J112" s="22">
        <v>50766.284800000009</v>
      </c>
      <c r="K112" s="22"/>
      <c r="L112" s="22"/>
      <c r="M112" s="17">
        <f t="shared" ref="M112:M127" si="2">I112*J112</f>
        <v>7564.1764352000009</v>
      </c>
      <c r="N112" s="21">
        <v>40898</v>
      </c>
    </row>
    <row r="113" spans="1:14" x14ac:dyDescent="0.25">
      <c r="A113" s="16">
        <v>111</v>
      </c>
      <c r="B113" s="18" t="s">
        <v>122</v>
      </c>
      <c r="C113" s="18" t="s">
        <v>112</v>
      </c>
      <c r="D113" s="18" t="s">
        <v>187</v>
      </c>
      <c r="E113" s="22"/>
      <c r="F113" s="22"/>
      <c r="G113" s="15" t="s">
        <v>10</v>
      </c>
      <c r="H113" s="18" t="s">
        <v>27</v>
      </c>
      <c r="I113" s="19">
        <v>4.0000000000000001E-3</v>
      </c>
      <c r="J113" s="22">
        <v>183052</v>
      </c>
      <c r="K113" s="22"/>
      <c r="L113" s="22"/>
      <c r="M113" s="17">
        <f t="shared" si="2"/>
        <v>732.20799999999997</v>
      </c>
      <c r="N113" s="21">
        <v>40891</v>
      </c>
    </row>
    <row r="114" spans="1:14" x14ac:dyDescent="0.25">
      <c r="A114" s="16">
        <v>112</v>
      </c>
      <c r="B114" s="18" t="s">
        <v>123</v>
      </c>
      <c r="C114" s="18" t="s">
        <v>59</v>
      </c>
      <c r="D114" s="18" t="s">
        <v>188</v>
      </c>
      <c r="E114" s="22"/>
      <c r="F114" s="22"/>
      <c r="G114" s="15" t="s">
        <v>10</v>
      </c>
      <c r="H114" s="18" t="s">
        <v>27</v>
      </c>
      <c r="I114" s="19">
        <v>0.17199999999999999</v>
      </c>
      <c r="J114" s="22">
        <v>52749.71</v>
      </c>
      <c r="K114" s="22"/>
      <c r="L114" s="22"/>
      <c r="M114" s="17">
        <f t="shared" si="2"/>
        <v>9072.9501199999995</v>
      </c>
      <c r="N114" s="21">
        <v>43452</v>
      </c>
    </row>
    <row r="115" spans="1:14" x14ac:dyDescent="0.25">
      <c r="A115" s="4">
        <v>113</v>
      </c>
      <c r="B115" s="18" t="s">
        <v>123</v>
      </c>
      <c r="C115" s="18" t="s">
        <v>60</v>
      </c>
      <c r="D115" s="18" t="s">
        <v>188</v>
      </c>
      <c r="E115" s="22"/>
      <c r="F115" s="22"/>
      <c r="G115" s="15" t="s">
        <v>10</v>
      </c>
      <c r="H115" s="18" t="s">
        <v>27</v>
      </c>
      <c r="I115" s="19">
        <v>0.89300000000000002</v>
      </c>
      <c r="J115" s="22">
        <v>52749.72</v>
      </c>
      <c r="K115" s="22"/>
      <c r="L115" s="22"/>
      <c r="M115" s="17">
        <f t="shared" si="2"/>
        <v>47105.499960000001</v>
      </c>
      <c r="N115" s="21">
        <v>43452</v>
      </c>
    </row>
    <row r="116" spans="1:14" x14ac:dyDescent="0.25">
      <c r="A116" s="4">
        <v>114</v>
      </c>
      <c r="B116" s="18" t="s">
        <v>124</v>
      </c>
      <c r="C116" s="18" t="s">
        <v>22</v>
      </c>
      <c r="D116" s="18" t="s">
        <v>189</v>
      </c>
      <c r="E116" s="22"/>
      <c r="F116" s="22"/>
      <c r="G116" s="15" t="s">
        <v>10</v>
      </c>
      <c r="H116" s="18" t="s">
        <v>27</v>
      </c>
      <c r="I116" s="19">
        <v>1.1000000000000001</v>
      </c>
      <c r="J116" s="22">
        <v>175872</v>
      </c>
      <c r="K116" s="22"/>
      <c r="L116" s="22"/>
      <c r="M116" s="17">
        <f t="shared" si="2"/>
        <v>193459.20000000001</v>
      </c>
      <c r="N116" s="21">
        <v>41080</v>
      </c>
    </row>
    <row r="117" spans="1:14" x14ac:dyDescent="0.25">
      <c r="A117" s="4">
        <v>115</v>
      </c>
      <c r="B117" s="18" t="s">
        <v>124</v>
      </c>
      <c r="C117" s="18" t="s">
        <v>22</v>
      </c>
      <c r="D117" s="18" t="s">
        <v>189</v>
      </c>
      <c r="E117" s="22"/>
      <c r="F117" s="22"/>
      <c r="G117" s="15" t="s">
        <v>10</v>
      </c>
      <c r="H117" s="18" t="s">
        <v>27</v>
      </c>
      <c r="I117" s="19">
        <v>0.4</v>
      </c>
      <c r="J117" s="22">
        <v>175872</v>
      </c>
      <c r="K117" s="22"/>
      <c r="L117" s="22"/>
      <c r="M117" s="17">
        <f t="shared" si="2"/>
        <v>70348.800000000003</v>
      </c>
      <c r="N117" s="21">
        <v>41080</v>
      </c>
    </row>
    <row r="118" spans="1:14" x14ac:dyDescent="0.25">
      <c r="A118" s="16">
        <v>116</v>
      </c>
      <c r="B118" s="18" t="s">
        <v>124</v>
      </c>
      <c r="C118" s="18" t="s">
        <v>117</v>
      </c>
      <c r="D118" s="18" t="s">
        <v>189</v>
      </c>
      <c r="E118" s="22"/>
      <c r="F118" s="22"/>
      <c r="G118" s="15" t="s">
        <v>10</v>
      </c>
      <c r="H118" s="18" t="s">
        <v>27</v>
      </c>
      <c r="I118" s="19">
        <v>0.9</v>
      </c>
      <c r="J118" s="22">
        <v>175872</v>
      </c>
      <c r="K118" s="22"/>
      <c r="L118" s="22"/>
      <c r="M118" s="17">
        <f t="shared" si="2"/>
        <v>158284.80000000002</v>
      </c>
      <c r="N118" s="21">
        <v>41080</v>
      </c>
    </row>
    <row r="119" spans="1:14" x14ac:dyDescent="0.25">
      <c r="A119" s="16">
        <v>117</v>
      </c>
      <c r="B119" s="18" t="s">
        <v>125</v>
      </c>
      <c r="C119" s="18" t="s">
        <v>126</v>
      </c>
      <c r="D119" s="18" t="s">
        <v>190</v>
      </c>
      <c r="E119" s="22"/>
      <c r="F119" s="22"/>
      <c r="G119" s="15" t="s">
        <v>10</v>
      </c>
      <c r="H119" s="18" t="s">
        <v>27</v>
      </c>
      <c r="I119" s="19">
        <v>0.01</v>
      </c>
      <c r="J119" s="22">
        <v>280000</v>
      </c>
      <c r="K119" s="22"/>
      <c r="L119" s="22"/>
      <c r="M119" s="17">
        <f t="shared" si="2"/>
        <v>2800</v>
      </c>
      <c r="N119" s="21">
        <v>40933</v>
      </c>
    </row>
    <row r="120" spans="1:14" x14ac:dyDescent="0.25">
      <c r="A120" s="16">
        <v>118</v>
      </c>
      <c r="B120" s="18" t="s">
        <v>127</v>
      </c>
      <c r="C120" s="18" t="s">
        <v>33</v>
      </c>
      <c r="D120" s="18" t="s">
        <v>191</v>
      </c>
      <c r="E120" s="22"/>
      <c r="F120" s="22"/>
      <c r="G120" s="15" t="s">
        <v>10</v>
      </c>
      <c r="H120" s="18" t="s">
        <v>27</v>
      </c>
      <c r="I120" s="19">
        <v>3.7999999999999999E-2</v>
      </c>
      <c r="J120" s="22">
        <v>49900.84</v>
      </c>
      <c r="K120" s="22"/>
      <c r="L120" s="22"/>
      <c r="M120" s="17">
        <f t="shared" si="2"/>
        <v>1896.2319199999997</v>
      </c>
      <c r="N120" s="21">
        <v>40907</v>
      </c>
    </row>
    <row r="121" spans="1:14" x14ac:dyDescent="0.25">
      <c r="A121" s="4">
        <v>119</v>
      </c>
      <c r="B121" s="18" t="s">
        <v>128</v>
      </c>
      <c r="C121" s="18" t="s">
        <v>22</v>
      </c>
      <c r="D121" s="18" t="s">
        <v>192</v>
      </c>
      <c r="E121" s="22"/>
      <c r="F121" s="22"/>
      <c r="G121" s="15" t="s">
        <v>10</v>
      </c>
      <c r="H121" s="18" t="s">
        <v>27</v>
      </c>
      <c r="I121" s="19">
        <v>0.77</v>
      </c>
      <c r="J121" s="22">
        <v>175872</v>
      </c>
      <c r="K121" s="22"/>
      <c r="L121" s="22"/>
      <c r="M121" s="17">
        <f t="shared" si="2"/>
        <v>135421.44</v>
      </c>
      <c r="N121" s="21">
        <v>40969</v>
      </c>
    </row>
    <row r="122" spans="1:14" x14ac:dyDescent="0.25">
      <c r="A122" s="4">
        <v>120</v>
      </c>
      <c r="B122" s="18" t="s">
        <v>128</v>
      </c>
      <c r="C122" s="18" t="s">
        <v>64</v>
      </c>
      <c r="D122" s="18" t="s">
        <v>192</v>
      </c>
      <c r="E122" s="22"/>
      <c r="F122" s="22"/>
      <c r="G122" s="15" t="s">
        <v>10</v>
      </c>
      <c r="H122" s="18" t="s">
        <v>27</v>
      </c>
      <c r="I122" s="19">
        <v>6.83</v>
      </c>
      <c r="J122" s="22">
        <v>194560</v>
      </c>
      <c r="K122" s="22"/>
      <c r="L122" s="22"/>
      <c r="M122" s="17">
        <f t="shared" si="2"/>
        <v>1328844.8</v>
      </c>
      <c r="N122" s="21">
        <v>41136</v>
      </c>
    </row>
    <row r="123" spans="1:14" x14ac:dyDescent="0.25">
      <c r="A123" s="4">
        <v>121</v>
      </c>
      <c r="B123" s="18" t="s">
        <v>129</v>
      </c>
      <c r="C123" s="18" t="s">
        <v>130</v>
      </c>
      <c r="D123" s="18" t="s">
        <v>193</v>
      </c>
      <c r="E123" s="22"/>
      <c r="F123" s="22"/>
      <c r="G123" s="15" t="s">
        <v>10</v>
      </c>
      <c r="H123" s="18" t="s">
        <v>27</v>
      </c>
      <c r="I123" s="19">
        <v>5.1980000000000004</v>
      </c>
      <c r="J123" s="22">
        <v>143362.04999999999</v>
      </c>
      <c r="K123" s="22"/>
      <c r="L123" s="22"/>
      <c r="M123" s="17">
        <f t="shared" si="2"/>
        <v>745195.93590000004</v>
      </c>
      <c r="N123" s="21">
        <v>41514</v>
      </c>
    </row>
    <row r="124" spans="1:14" x14ac:dyDescent="0.25">
      <c r="A124" s="16">
        <v>122</v>
      </c>
      <c r="B124" s="18" t="s">
        <v>129</v>
      </c>
      <c r="C124" s="18" t="s">
        <v>131</v>
      </c>
      <c r="D124" s="18" t="s">
        <v>193</v>
      </c>
      <c r="E124" s="22"/>
      <c r="F124" s="22"/>
      <c r="G124" s="15" t="s">
        <v>10</v>
      </c>
      <c r="H124" s="18" t="s">
        <v>27</v>
      </c>
      <c r="I124" s="19">
        <v>1.4379999999999999</v>
      </c>
      <c r="J124" s="22">
        <v>143362.04999999999</v>
      </c>
      <c r="K124" s="22"/>
      <c r="L124" s="22"/>
      <c r="M124" s="17">
        <f t="shared" si="2"/>
        <v>206154.62789999996</v>
      </c>
      <c r="N124" s="21">
        <v>41514</v>
      </c>
    </row>
    <row r="125" spans="1:14" x14ac:dyDescent="0.25">
      <c r="A125" s="16">
        <v>123</v>
      </c>
      <c r="B125" s="18" t="s">
        <v>132</v>
      </c>
      <c r="C125" s="18" t="s">
        <v>35</v>
      </c>
      <c r="D125" s="18" t="s">
        <v>194</v>
      </c>
      <c r="E125" s="22"/>
      <c r="F125" s="22"/>
      <c r="G125" s="15" t="s">
        <v>10</v>
      </c>
      <c r="H125" s="18" t="s">
        <v>27</v>
      </c>
      <c r="I125" s="19">
        <v>0.75900000000000001</v>
      </c>
      <c r="J125" s="22">
        <v>158720</v>
      </c>
      <c r="K125" s="22"/>
      <c r="L125" s="22"/>
      <c r="M125" s="17">
        <f t="shared" si="2"/>
        <v>120468.48</v>
      </c>
      <c r="N125" s="21">
        <v>41081</v>
      </c>
    </row>
    <row r="126" spans="1:14" x14ac:dyDescent="0.25">
      <c r="A126" s="16">
        <v>124</v>
      </c>
      <c r="B126" s="18" t="s">
        <v>132</v>
      </c>
      <c r="C126" s="18" t="s">
        <v>35</v>
      </c>
      <c r="D126" s="18" t="s">
        <v>194</v>
      </c>
      <c r="E126" s="22"/>
      <c r="F126" s="22"/>
      <c r="G126" s="15" t="s">
        <v>10</v>
      </c>
      <c r="H126" s="18" t="s">
        <v>27</v>
      </c>
      <c r="I126" s="19">
        <v>6.0000000000000001E-3</v>
      </c>
      <c r="J126" s="22">
        <v>158720</v>
      </c>
      <c r="K126" s="22"/>
      <c r="L126" s="22"/>
      <c r="M126" s="17">
        <f t="shared" si="2"/>
        <v>952.32</v>
      </c>
      <c r="N126" s="21">
        <v>41081</v>
      </c>
    </row>
    <row r="127" spans="1:14" x14ac:dyDescent="0.25">
      <c r="A127" s="4">
        <v>125</v>
      </c>
      <c r="B127" s="18" t="s">
        <v>133</v>
      </c>
      <c r="C127" s="18" t="s">
        <v>22</v>
      </c>
      <c r="D127" s="18" t="s">
        <v>195</v>
      </c>
      <c r="E127" s="22"/>
      <c r="F127" s="22"/>
      <c r="G127" s="15" t="s">
        <v>10</v>
      </c>
      <c r="H127" s="18" t="s">
        <v>27</v>
      </c>
      <c r="I127" s="19">
        <v>0.17100000000000001</v>
      </c>
      <c r="J127" s="22">
        <v>18296.608</v>
      </c>
      <c r="K127" s="22"/>
      <c r="L127" s="22"/>
      <c r="M127" s="17">
        <f t="shared" si="2"/>
        <v>3128.7199680000003</v>
      </c>
      <c r="N127" s="21">
        <v>41092</v>
      </c>
    </row>
    <row r="128" spans="1:14" x14ac:dyDescent="0.25">
      <c r="M128" s="3">
        <f>SUM(M3:M127)</f>
        <v>7367939.8409907995</v>
      </c>
    </row>
  </sheetData>
  <autoFilter ref="A2:N128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2025-05-14T06:53:10Z</cp:lastPrinted>
  <dcterms:created xsi:type="dcterms:W3CDTF">2018-05-28T08:50:31Z</dcterms:created>
  <dcterms:modified xsi:type="dcterms:W3CDTF">2025-05-14T08:31:30Z</dcterms:modified>
</cp:coreProperties>
</file>