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2 УСМТР\Приложение к объявлению о запросе цен лот 52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4" i="1" l="1"/>
  <c r="M65" i="1"/>
  <c r="M58" i="1"/>
  <c r="M59" i="1"/>
  <c r="M60" i="1"/>
  <c r="M61" i="1"/>
  <c r="M62" i="1"/>
  <c r="M63" i="1"/>
  <c r="M64" i="1"/>
  <c r="M38" i="1" l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28" i="1" l="1"/>
  <c r="M29" i="1"/>
  <c r="M30" i="1"/>
  <c r="M31" i="1"/>
  <c r="M32" i="1"/>
  <c r="M33" i="1"/>
  <c r="M34" i="1"/>
  <c r="M35" i="1"/>
  <c r="M36" i="1"/>
  <c r="M37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4" i="1" l="1"/>
  <c r="M5" i="1"/>
  <c r="M6" i="1"/>
  <c r="M7" i="1"/>
  <c r="M3" i="1" l="1"/>
  <c r="T3" i="1" l="1"/>
  <c r="U3" i="1" s="1"/>
</calcChain>
</file>

<file path=xl/sharedStrings.xml><?xml version="1.0" encoding="utf-8"?>
<sst xmlns="http://schemas.openxmlformats.org/spreadsheetml/2006/main" count="335" uniqueCount="143">
  <si>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</si>
  <si>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</si>
  <si>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</si>
  <si>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</si>
  <si>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</si>
  <si>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</si>
  <si>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</si>
  <si>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</si>
  <si>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</si>
  <si>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</si>
  <si>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</si>
  <si>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</si>
  <si>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</si>
  <si>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</si>
  <si>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</si>
  <si>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</si>
  <si>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</si>
  <si>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</si>
  <si>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</si>
  <si>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</si>
  <si>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</si>
  <si>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</si>
  <si>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</si>
  <si>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Т</t>
  </si>
  <si>
    <t>TNZ1200003</t>
  </si>
  <si>
    <t>TNZ1100002</t>
  </si>
  <si>
    <t>TNZ1100003</t>
  </si>
  <si>
    <t>TNZ1800001</t>
  </si>
  <si>
    <t>TNZ1000003</t>
  </si>
  <si>
    <t>TNZ1300006</t>
  </si>
  <si>
    <t>TNZ1100001</t>
  </si>
  <si>
    <t>TNZ1300004</t>
  </si>
  <si>
    <t>Лот 52.25  УСМТР (НЕДЕЛИМЫЙ )</t>
  </si>
  <si>
    <t>1000312</t>
  </si>
  <si>
    <t>1018415</t>
  </si>
  <si>
    <t>TNZ1100006</t>
  </si>
  <si>
    <t>TNZ1100008</t>
  </si>
  <si>
    <t>1042279</t>
  </si>
  <si>
    <t>TNZ1000004</t>
  </si>
  <si>
    <t>1044605</t>
  </si>
  <si>
    <t>TNZ1300005</t>
  </si>
  <si>
    <t>1045105</t>
  </si>
  <si>
    <t>1050105</t>
  </si>
  <si>
    <t>TNZ1300001</t>
  </si>
  <si>
    <t>1075268</t>
  </si>
  <si>
    <t>1119008</t>
  </si>
  <si>
    <t>1120972</t>
  </si>
  <si>
    <t>TNZ1800003</t>
  </si>
  <si>
    <t>TNZ1800004</t>
  </si>
  <si>
    <t>1136648</t>
  </si>
  <si>
    <t>1137875</t>
  </si>
  <si>
    <t>1137876</t>
  </si>
  <si>
    <t>1220014</t>
  </si>
  <si>
    <t>1225799</t>
  </si>
  <si>
    <t>1227517</t>
  </si>
  <si>
    <t>1227518</t>
  </si>
  <si>
    <t>1231641</t>
  </si>
  <si>
    <t>1310236</t>
  </si>
  <si>
    <t>1313013</t>
  </si>
  <si>
    <t>1313015</t>
  </si>
  <si>
    <t>TNZ1600001</t>
  </si>
  <si>
    <t>1313020</t>
  </si>
  <si>
    <t>1313736</t>
  </si>
  <si>
    <t>1314041</t>
  </si>
  <si>
    <t>1320362</t>
  </si>
  <si>
    <t>1327146</t>
  </si>
  <si>
    <t>1328895</t>
  </si>
  <si>
    <t>1328900</t>
  </si>
  <si>
    <t>TNZ1200002</t>
  </si>
  <si>
    <t>1329042</t>
  </si>
  <si>
    <t>1329043</t>
  </si>
  <si>
    <t>TNZ1100004</t>
  </si>
  <si>
    <t>1329045</t>
  </si>
  <si>
    <t>1329047</t>
  </si>
  <si>
    <t>1345886</t>
  </si>
  <si>
    <t>1348653</t>
  </si>
  <si>
    <t>1351624</t>
  </si>
  <si>
    <t>1351625</t>
  </si>
  <si>
    <t>TNZ1200004</t>
  </si>
  <si>
    <t>1352802</t>
  </si>
  <si>
    <t>TNZ1100005</t>
  </si>
  <si>
    <t>1353542</t>
  </si>
  <si>
    <t>1354427</t>
  </si>
  <si>
    <t>1365548</t>
  </si>
  <si>
    <t>1405231</t>
  </si>
  <si>
    <t>1457502</t>
  </si>
  <si>
    <t>TNZ1800002</t>
  </si>
  <si>
    <t>1465426</t>
  </si>
  <si>
    <t>1465924</t>
  </si>
  <si>
    <t>1465929</t>
  </si>
  <si>
    <t>1465945</t>
  </si>
  <si>
    <t>1478275</t>
  </si>
  <si>
    <t>20010047</t>
  </si>
  <si>
    <t>Болт M14-6gх35.58</t>
  </si>
  <si>
    <t>Труба медная ДКРНМ 8Х1 НД М2</t>
  </si>
  <si>
    <t>Шпилька M24-6GХ140.48 ст20 с гайками</t>
  </si>
  <si>
    <t>Гайка М42 ст12Х18Н10Т</t>
  </si>
  <si>
    <t>Гайка М36 ст12Х18Н10Т</t>
  </si>
  <si>
    <t>Гайка М36 ст35Х</t>
  </si>
  <si>
    <t>Шпилька M24-6GХ320</t>
  </si>
  <si>
    <t>Гайка М16-6Н.5</t>
  </si>
  <si>
    <t>Электрод ЛБ-52TRU 3мм</t>
  </si>
  <si>
    <t>Гайка М42 ст40Х</t>
  </si>
  <si>
    <t>Шайба М30 ст20</t>
  </si>
  <si>
    <t>Шайба М20 ст20</t>
  </si>
  <si>
    <t>Балка двутавровая №24 3СП б/у</t>
  </si>
  <si>
    <t>Шпилька 1-M20-6gх250.30ХМА</t>
  </si>
  <si>
    <t>Шпилька M20-6gх150.40 ст30ХМА</t>
  </si>
  <si>
    <t>Шпилька M20-6gх170.48 ст30ХМА</t>
  </si>
  <si>
    <t>Шпилька M20-8gх260.58 ст14Х17Н2</t>
  </si>
  <si>
    <t>Шпилька M27-6gх170.55 ст20Х13 с гайками</t>
  </si>
  <si>
    <t>Шпилька 2-1M36-8gх290 ст40</t>
  </si>
  <si>
    <t>Шпилька 2-1M16-8gх80 ст40Х</t>
  </si>
  <si>
    <t>Шпилька 2-1-M16-8gх100 ст12Х18Н10Т</t>
  </si>
  <si>
    <t>Шпилька 2-1M16-8gх130 ст35</t>
  </si>
  <si>
    <t>Шпилька 2-1M27-8gх165 ст35 спецзаказ</t>
  </si>
  <si>
    <t>Гайка М12-6Н.6.016</t>
  </si>
  <si>
    <t>Болт 1.1М48Х1900 ст09Г2С</t>
  </si>
  <si>
    <t>Гайка М12 ст25</t>
  </si>
  <si>
    <t>Гайка М27 ст25</t>
  </si>
  <si>
    <t>Гайка М36 ст25</t>
  </si>
  <si>
    <t>Гайка М42 ст25</t>
  </si>
  <si>
    <t>Гайка М16 ст12х18Н10Т</t>
  </si>
  <si>
    <t>Шайба А.20.09Г2С.016</t>
  </si>
  <si>
    <t>Шпилька 2-1M42-8gх290.75 ст35</t>
  </si>
  <si>
    <t>Шпилька 2-1M16-8gх85.32 ст35</t>
  </si>
  <si>
    <t>Шпилька 2-1M48-8gх360.90 ст35</t>
  </si>
  <si>
    <t>Болт M48-6gх100.58 ст20</t>
  </si>
  <si>
    <t>Шайба ДШ-1-80-10 ст20</t>
  </si>
  <si>
    <t>Шайба ДШ-1-50-10 ст20</t>
  </si>
  <si>
    <t>Анкер HSA M16x140/25/45</t>
  </si>
  <si>
    <t>Шайба ДШ-7-80-63 ст20</t>
  </si>
  <si>
    <t>Гайка М30</t>
  </si>
  <si>
    <t>Шайба 16.35</t>
  </si>
  <si>
    <t>Шпилька М27-135 A320 L7</t>
  </si>
  <si>
    <t>Шпилька М33-170 A320 L7</t>
  </si>
  <si>
    <t>Гайка М14 А320 L7</t>
  </si>
  <si>
    <t>Электрод ЛБ-52TRU 2,5мм</t>
  </si>
  <si>
    <t>Труба медная ДКРНМ 28,58х1,0 НДБС</t>
  </si>
  <si>
    <t>КГ</t>
  </si>
  <si>
    <t>КМП</t>
  </si>
  <si>
    <t>ШТ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</si>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</sst>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workbookViewId="0">
      <selection activeCell="Q5" sqref="Q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33</v>
      </c>
      <c r="C3" s="18" t="s">
        <v>20</v>
      </c>
      <c r="D3" s="18" t="s">
        <v>93</v>
      </c>
      <c r="E3" s="18" t="s">
        <v>20</v>
      </c>
      <c r="F3" s="4"/>
      <c r="G3" s="15" t="s">
        <v>10</v>
      </c>
      <c r="H3" s="18" t="s">
        <v>139</v>
      </c>
      <c r="I3" s="19">
        <v>2</v>
      </c>
      <c r="J3" s="20">
        <v>36.083999999999996</v>
      </c>
      <c r="K3" s="13"/>
      <c r="L3" s="13"/>
      <c r="M3" s="17">
        <f>I3*J3</f>
        <v>72.167999999999992</v>
      </c>
      <c r="N3" s="21">
        <v>40536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34</v>
      </c>
      <c r="C4" s="18" t="s">
        <v>35</v>
      </c>
      <c r="D4" s="18" t="s">
        <v>94</v>
      </c>
      <c r="E4" s="18" t="s">
        <v>20</v>
      </c>
      <c r="F4" s="16"/>
      <c r="G4" s="15" t="s">
        <v>10</v>
      </c>
      <c r="H4" s="18" t="s">
        <v>139</v>
      </c>
      <c r="I4" s="19">
        <v>1</v>
      </c>
      <c r="J4" s="20">
        <v>522.37599999999998</v>
      </c>
      <c r="K4" s="16"/>
      <c r="L4" s="16"/>
      <c r="M4" s="17">
        <f t="shared" ref="M4:M64" si="0">I4*J4</f>
        <v>522.37599999999998</v>
      </c>
      <c r="N4" s="21">
        <v>40882</v>
      </c>
      <c r="Q4" s="3">
        <f>M65*1.2</f>
        <v>403126.53889919998</v>
      </c>
    </row>
    <row r="5" spans="1:22" x14ac:dyDescent="0.25">
      <c r="A5" s="16">
        <v>3</v>
      </c>
      <c r="B5" s="18" t="s">
        <v>34</v>
      </c>
      <c r="C5" s="18" t="s">
        <v>36</v>
      </c>
      <c r="D5" s="18" t="s">
        <v>94</v>
      </c>
      <c r="E5" s="18" t="s">
        <v>20</v>
      </c>
      <c r="F5" s="16"/>
      <c r="G5" s="15" t="s">
        <v>10</v>
      </c>
      <c r="H5" s="18" t="s">
        <v>139</v>
      </c>
      <c r="I5" s="19">
        <v>1.04</v>
      </c>
      <c r="J5" s="20">
        <v>866</v>
      </c>
      <c r="K5" s="16"/>
      <c r="L5" s="16"/>
      <c r="M5" s="17">
        <f t="shared" si="0"/>
        <v>900.64</v>
      </c>
      <c r="N5" s="21">
        <v>40899</v>
      </c>
    </row>
    <row r="6" spans="1:22" x14ac:dyDescent="0.25">
      <c r="A6" s="16">
        <v>4</v>
      </c>
      <c r="B6" s="18" t="s">
        <v>37</v>
      </c>
      <c r="C6" s="18" t="s">
        <v>38</v>
      </c>
      <c r="D6" s="18" t="s">
        <v>95</v>
      </c>
      <c r="E6" s="18" t="s">
        <v>20</v>
      </c>
      <c r="F6" s="16"/>
      <c r="G6" s="15" t="s">
        <v>10</v>
      </c>
      <c r="H6" s="18" t="s">
        <v>140</v>
      </c>
      <c r="I6" s="19">
        <v>1412</v>
      </c>
      <c r="J6" s="20">
        <v>5.2519999999999998</v>
      </c>
      <c r="K6" s="16"/>
      <c r="L6" s="16"/>
      <c r="M6" s="17">
        <f t="shared" si="0"/>
        <v>7415.8239999999996</v>
      </c>
      <c r="N6" s="21">
        <v>40179</v>
      </c>
    </row>
    <row r="7" spans="1:22" x14ac:dyDescent="0.25">
      <c r="A7" s="4">
        <v>5</v>
      </c>
      <c r="B7" s="18" t="s">
        <v>39</v>
      </c>
      <c r="C7" s="18" t="s">
        <v>40</v>
      </c>
      <c r="D7" s="18" t="s">
        <v>96</v>
      </c>
      <c r="E7" s="18" t="s">
        <v>20</v>
      </c>
      <c r="F7" s="16"/>
      <c r="G7" s="15" t="s">
        <v>10</v>
      </c>
      <c r="H7" s="18" t="s">
        <v>141</v>
      </c>
      <c r="I7" s="19">
        <v>128</v>
      </c>
      <c r="J7" s="20">
        <v>265.392</v>
      </c>
      <c r="K7" s="16"/>
      <c r="L7" s="16"/>
      <c r="M7" s="17">
        <f t="shared" si="0"/>
        <v>33970.175999999999</v>
      </c>
      <c r="N7" s="21">
        <v>41540</v>
      </c>
    </row>
    <row r="8" spans="1:22" x14ac:dyDescent="0.25">
      <c r="A8" s="4">
        <v>6</v>
      </c>
      <c r="B8" s="18" t="s">
        <v>39</v>
      </c>
      <c r="C8" s="18" t="s">
        <v>29</v>
      </c>
      <c r="D8" s="18" t="s">
        <v>96</v>
      </c>
      <c r="E8" s="22"/>
      <c r="F8" s="22"/>
      <c r="G8" s="15" t="s">
        <v>10</v>
      </c>
      <c r="H8" s="18" t="s">
        <v>141</v>
      </c>
      <c r="I8" s="19">
        <v>38</v>
      </c>
      <c r="J8" s="20">
        <v>273.12399999999997</v>
      </c>
      <c r="K8" s="22"/>
      <c r="L8" s="22"/>
      <c r="M8" s="17">
        <f t="shared" si="0"/>
        <v>10378.712</v>
      </c>
      <c r="N8" s="21">
        <v>41540</v>
      </c>
    </row>
    <row r="9" spans="1:22" x14ac:dyDescent="0.25">
      <c r="A9" s="16">
        <v>7</v>
      </c>
      <c r="B9" s="18" t="s">
        <v>41</v>
      </c>
      <c r="C9" s="18" t="s">
        <v>22</v>
      </c>
      <c r="D9" s="18" t="s">
        <v>97</v>
      </c>
      <c r="E9" s="22"/>
      <c r="F9" s="22"/>
      <c r="G9" s="15" t="s">
        <v>10</v>
      </c>
      <c r="H9" s="18" t="s">
        <v>141</v>
      </c>
      <c r="I9" s="19">
        <v>8</v>
      </c>
      <c r="J9" s="20">
        <v>123.48399999999998</v>
      </c>
      <c r="K9" s="22"/>
      <c r="L9" s="22"/>
      <c r="M9" s="17">
        <f t="shared" si="0"/>
        <v>987.87199999999984</v>
      </c>
      <c r="N9" s="21">
        <v>41540</v>
      </c>
    </row>
    <row r="10" spans="1:22" x14ac:dyDescent="0.25">
      <c r="A10" s="16">
        <v>8</v>
      </c>
      <c r="B10" s="18" t="s">
        <v>42</v>
      </c>
      <c r="C10" s="18" t="s">
        <v>43</v>
      </c>
      <c r="D10" s="18" t="s">
        <v>98</v>
      </c>
      <c r="E10" s="22"/>
      <c r="F10" s="22"/>
      <c r="G10" s="15" t="s">
        <v>10</v>
      </c>
      <c r="H10" s="18" t="s">
        <v>141</v>
      </c>
      <c r="I10" s="19">
        <v>44</v>
      </c>
      <c r="J10" s="20">
        <v>20.56</v>
      </c>
      <c r="K10" s="22"/>
      <c r="L10" s="22"/>
      <c r="M10" s="17">
        <f t="shared" si="0"/>
        <v>904.64</v>
      </c>
      <c r="N10" s="21">
        <v>41500</v>
      </c>
    </row>
    <row r="11" spans="1:22" x14ac:dyDescent="0.25">
      <c r="A11" s="16">
        <v>9</v>
      </c>
      <c r="B11" s="18" t="s">
        <v>44</v>
      </c>
      <c r="C11" s="18" t="s">
        <v>28</v>
      </c>
      <c r="D11" s="18" t="s">
        <v>99</v>
      </c>
      <c r="E11" s="22"/>
      <c r="F11" s="22"/>
      <c r="G11" s="15" t="s">
        <v>10</v>
      </c>
      <c r="H11" s="18" t="s">
        <v>139</v>
      </c>
      <c r="I11" s="19">
        <v>295.32</v>
      </c>
      <c r="J11" s="20">
        <v>16.019999999999996</v>
      </c>
      <c r="K11" s="22"/>
      <c r="L11" s="22"/>
      <c r="M11" s="17">
        <f t="shared" si="0"/>
        <v>4731.0263999999988</v>
      </c>
      <c r="N11" s="21">
        <v>40179</v>
      </c>
    </row>
    <row r="12" spans="1:22" x14ac:dyDescent="0.25">
      <c r="A12" s="4">
        <v>10</v>
      </c>
      <c r="B12" s="18" t="s">
        <v>45</v>
      </c>
      <c r="C12" s="18" t="s">
        <v>30</v>
      </c>
      <c r="D12" s="18" t="s">
        <v>100</v>
      </c>
      <c r="E12" s="22"/>
      <c r="F12" s="22"/>
      <c r="G12" s="15" t="s">
        <v>10</v>
      </c>
      <c r="H12" s="18" t="s">
        <v>139</v>
      </c>
      <c r="I12" s="19">
        <v>66</v>
      </c>
      <c r="J12" s="20">
        <v>164</v>
      </c>
      <c r="K12" s="22"/>
      <c r="L12" s="22"/>
      <c r="M12" s="17">
        <f t="shared" si="0"/>
        <v>10824</v>
      </c>
      <c r="N12" s="21">
        <v>40655</v>
      </c>
    </row>
    <row r="13" spans="1:22" x14ac:dyDescent="0.25">
      <c r="A13" s="4">
        <v>11</v>
      </c>
      <c r="B13" s="18" t="s">
        <v>46</v>
      </c>
      <c r="C13" s="18" t="s">
        <v>27</v>
      </c>
      <c r="D13" s="18" t="s">
        <v>101</v>
      </c>
      <c r="E13" s="22"/>
      <c r="F13" s="22"/>
      <c r="G13" s="15" t="s">
        <v>10</v>
      </c>
      <c r="H13" s="18" t="s">
        <v>139</v>
      </c>
      <c r="I13" s="19">
        <v>24</v>
      </c>
      <c r="J13" s="20">
        <v>64.349999999999994</v>
      </c>
      <c r="K13" s="22"/>
      <c r="L13" s="22"/>
      <c r="M13" s="17">
        <f t="shared" si="0"/>
        <v>1544.3999999999999</v>
      </c>
      <c r="N13" s="21">
        <v>43395</v>
      </c>
    </row>
    <row r="14" spans="1:22" x14ac:dyDescent="0.25">
      <c r="A14" s="16">
        <v>12</v>
      </c>
      <c r="B14" s="18" t="s">
        <v>46</v>
      </c>
      <c r="C14" s="18" t="s">
        <v>47</v>
      </c>
      <c r="D14" s="18" t="s">
        <v>101</v>
      </c>
      <c r="E14" s="22"/>
      <c r="F14" s="22"/>
      <c r="G14" s="15" t="s">
        <v>10</v>
      </c>
      <c r="H14" s="18" t="s">
        <v>139</v>
      </c>
      <c r="I14" s="19">
        <v>20</v>
      </c>
      <c r="J14" s="20">
        <v>64.349999999999994</v>
      </c>
      <c r="K14" s="22"/>
      <c r="L14" s="22"/>
      <c r="M14" s="17">
        <f t="shared" si="0"/>
        <v>1287</v>
      </c>
      <c r="N14" s="21">
        <v>43395</v>
      </c>
    </row>
    <row r="15" spans="1:22" x14ac:dyDescent="0.25">
      <c r="A15" s="16">
        <v>13</v>
      </c>
      <c r="B15" s="18" t="s">
        <v>46</v>
      </c>
      <c r="C15" s="18" t="s">
        <v>48</v>
      </c>
      <c r="D15" s="18" t="s">
        <v>101</v>
      </c>
      <c r="E15" s="22"/>
      <c r="F15" s="22"/>
      <c r="G15" s="15" t="s">
        <v>10</v>
      </c>
      <c r="H15" s="18" t="s">
        <v>139</v>
      </c>
      <c r="I15" s="19">
        <v>20</v>
      </c>
      <c r="J15" s="20">
        <v>64.349999999999994</v>
      </c>
      <c r="K15" s="22"/>
      <c r="L15" s="22"/>
      <c r="M15" s="17">
        <f t="shared" si="0"/>
        <v>1287</v>
      </c>
      <c r="N15" s="21">
        <v>43395</v>
      </c>
    </row>
    <row r="16" spans="1:22" x14ac:dyDescent="0.25">
      <c r="A16" s="16">
        <v>14</v>
      </c>
      <c r="B16" s="18" t="s">
        <v>49</v>
      </c>
      <c r="C16" s="18" t="s">
        <v>43</v>
      </c>
      <c r="D16" s="18" t="s">
        <v>102</v>
      </c>
      <c r="E16" s="22"/>
      <c r="F16" s="22"/>
      <c r="G16" s="15" t="s">
        <v>10</v>
      </c>
      <c r="H16" s="18" t="s">
        <v>141</v>
      </c>
      <c r="I16" s="19">
        <v>104</v>
      </c>
      <c r="J16" s="20">
        <v>25.660000000000004</v>
      </c>
      <c r="K16" s="22"/>
      <c r="L16" s="22"/>
      <c r="M16" s="17">
        <f t="shared" si="0"/>
        <v>2668.6400000000003</v>
      </c>
      <c r="N16" s="21">
        <v>41500</v>
      </c>
    </row>
    <row r="17" spans="1:14" x14ac:dyDescent="0.25">
      <c r="A17" s="4">
        <v>15</v>
      </c>
      <c r="B17" s="18" t="s">
        <v>50</v>
      </c>
      <c r="C17" s="18" t="s">
        <v>30</v>
      </c>
      <c r="D17" s="18" t="s">
        <v>103</v>
      </c>
      <c r="E17" s="22"/>
      <c r="F17" s="22"/>
      <c r="G17" s="15" t="s">
        <v>10</v>
      </c>
      <c r="H17" s="18" t="s">
        <v>141</v>
      </c>
      <c r="I17" s="19">
        <v>80</v>
      </c>
      <c r="J17" s="20">
        <v>22.607999999999997</v>
      </c>
      <c r="K17" s="22"/>
      <c r="L17" s="22"/>
      <c r="M17" s="17">
        <f t="shared" si="0"/>
        <v>1808.6399999999999</v>
      </c>
      <c r="N17" s="21">
        <v>40655</v>
      </c>
    </row>
    <row r="18" spans="1:14" x14ac:dyDescent="0.25">
      <c r="A18" s="4">
        <v>16</v>
      </c>
      <c r="B18" s="18" t="s">
        <v>51</v>
      </c>
      <c r="C18" s="18" t="s">
        <v>38</v>
      </c>
      <c r="D18" s="18" t="s">
        <v>104</v>
      </c>
      <c r="E18" s="22"/>
      <c r="F18" s="22"/>
      <c r="G18" s="15" t="s">
        <v>10</v>
      </c>
      <c r="H18" s="18" t="s">
        <v>141</v>
      </c>
      <c r="I18" s="19">
        <v>588</v>
      </c>
      <c r="J18" s="20">
        <v>0.4</v>
      </c>
      <c r="K18" s="22"/>
      <c r="L18" s="22"/>
      <c r="M18" s="17">
        <f t="shared" si="0"/>
        <v>235.20000000000002</v>
      </c>
      <c r="N18" s="21">
        <v>40179</v>
      </c>
    </row>
    <row r="19" spans="1:14" x14ac:dyDescent="0.25">
      <c r="A19" s="16">
        <v>17</v>
      </c>
      <c r="B19" s="18" t="s">
        <v>52</v>
      </c>
      <c r="C19" s="18" t="s">
        <v>38</v>
      </c>
      <c r="D19" s="18" t="s">
        <v>105</v>
      </c>
      <c r="E19" s="22"/>
      <c r="F19" s="22"/>
      <c r="G19" s="15" t="s">
        <v>10</v>
      </c>
      <c r="H19" s="18" t="s">
        <v>23</v>
      </c>
      <c r="I19" s="19">
        <v>1</v>
      </c>
      <c r="J19" s="20">
        <v>3130.1679999999997</v>
      </c>
      <c r="K19" s="22"/>
      <c r="L19" s="22"/>
      <c r="M19" s="17">
        <f t="shared" si="0"/>
        <v>3130.1679999999997</v>
      </c>
      <c r="N19" s="21">
        <v>40179</v>
      </c>
    </row>
    <row r="20" spans="1:14" x14ac:dyDescent="0.25">
      <c r="A20" s="16">
        <v>18</v>
      </c>
      <c r="B20" s="18" t="s">
        <v>53</v>
      </c>
      <c r="C20" s="18" t="s">
        <v>30</v>
      </c>
      <c r="D20" s="18" t="s">
        <v>106</v>
      </c>
      <c r="E20" s="22"/>
      <c r="F20" s="22"/>
      <c r="G20" s="15" t="s">
        <v>10</v>
      </c>
      <c r="H20" s="18" t="s">
        <v>141</v>
      </c>
      <c r="I20" s="19">
        <v>20</v>
      </c>
      <c r="J20" s="20">
        <v>736</v>
      </c>
      <c r="K20" s="22"/>
      <c r="L20" s="22"/>
      <c r="M20" s="17">
        <f t="shared" si="0"/>
        <v>14720</v>
      </c>
      <c r="N20" s="21">
        <v>40701</v>
      </c>
    </row>
    <row r="21" spans="1:14" x14ac:dyDescent="0.25">
      <c r="A21" s="16">
        <v>19</v>
      </c>
      <c r="B21" s="18" t="s">
        <v>54</v>
      </c>
      <c r="C21" s="18" t="s">
        <v>30</v>
      </c>
      <c r="D21" s="18" t="s">
        <v>107</v>
      </c>
      <c r="E21" s="22"/>
      <c r="F21" s="22"/>
      <c r="G21" s="15" t="s">
        <v>10</v>
      </c>
      <c r="H21" s="18" t="s">
        <v>141</v>
      </c>
      <c r="I21" s="19">
        <v>20</v>
      </c>
      <c r="J21" s="20">
        <v>138.72</v>
      </c>
      <c r="K21" s="22"/>
      <c r="L21" s="22"/>
      <c r="M21" s="17">
        <f t="shared" si="0"/>
        <v>2774.4</v>
      </c>
      <c r="N21" s="21">
        <v>40701</v>
      </c>
    </row>
    <row r="22" spans="1:14" x14ac:dyDescent="0.25">
      <c r="A22" s="4">
        <v>20</v>
      </c>
      <c r="B22" s="18" t="s">
        <v>55</v>
      </c>
      <c r="C22" s="18" t="s">
        <v>30</v>
      </c>
      <c r="D22" s="18" t="s">
        <v>108</v>
      </c>
      <c r="E22" s="22"/>
      <c r="F22" s="22"/>
      <c r="G22" s="15" t="s">
        <v>10</v>
      </c>
      <c r="H22" s="18" t="s">
        <v>141</v>
      </c>
      <c r="I22" s="19">
        <v>20</v>
      </c>
      <c r="J22" s="20">
        <v>159.35999999999999</v>
      </c>
      <c r="K22" s="22"/>
      <c r="L22" s="22"/>
      <c r="M22" s="17">
        <f t="shared" si="0"/>
        <v>3187.2</v>
      </c>
      <c r="N22" s="21">
        <v>40701</v>
      </c>
    </row>
    <row r="23" spans="1:14" x14ac:dyDescent="0.25">
      <c r="A23" s="4">
        <v>21</v>
      </c>
      <c r="B23" s="18" t="s">
        <v>56</v>
      </c>
      <c r="C23" s="18" t="s">
        <v>38</v>
      </c>
      <c r="D23" s="18" t="s">
        <v>109</v>
      </c>
      <c r="E23" s="22"/>
      <c r="F23" s="22"/>
      <c r="G23" s="15" t="s">
        <v>10</v>
      </c>
      <c r="H23" s="18" t="s">
        <v>139</v>
      </c>
      <c r="I23" s="19">
        <v>10.818</v>
      </c>
      <c r="J23" s="20">
        <v>118.71199999999999</v>
      </c>
      <c r="K23" s="22"/>
      <c r="L23" s="22"/>
      <c r="M23" s="17">
        <f t="shared" si="0"/>
        <v>1284.2264159999997</v>
      </c>
      <c r="N23" s="21">
        <v>40179</v>
      </c>
    </row>
    <row r="24" spans="1:14" x14ac:dyDescent="0.25">
      <c r="A24" s="16">
        <v>22</v>
      </c>
      <c r="B24" s="18" t="s">
        <v>57</v>
      </c>
      <c r="C24" s="18" t="s">
        <v>27</v>
      </c>
      <c r="D24" s="18" t="s">
        <v>110</v>
      </c>
      <c r="E24" s="22"/>
      <c r="F24" s="22"/>
      <c r="G24" s="15" t="s">
        <v>10</v>
      </c>
      <c r="H24" s="18" t="s">
        <v>140</v>
      </c>
      <c r="I24" s="19">
        <v>36</v>
      </c>
      <c r="J24" s="20">
        <v>380.46000000000004</v>
      </c>
      <c r="K24" s="22"/>
      <c r="L24" s="22"/>
      <c r="M24" s="17">
        <f t="shared" si="0"/>
        <v>13696.560000000001</v>
      </c>
      <c r="N24" s="21">
        <v>43341</v>
      </c>
    </row>
    <row r="25" spans="1:14" x14ac:dyDescent="0.25">
      <c r="A25" s="16">
        <v>23</v>
      </c>
      <c r="B25" s="18" t="s">
        <v>58</v>
      </c>
      <c r="C25" s="18" t="s">
        <v>43</v>
      </c>
      <c r="D25" s="18" t="s">
        <v>111</v>
      </c>
      <c r="E25" s="22"/>
      <c r="F25" s="22"/>
      <c r="G25" s="15" t="s">
        <v>10</v>
      </c>
      <c r="H25" s="18" t="s">
        <v>141</v>
      </c>
      <c r="I25" s="19">
        <v>10</v>
      </c>
      <c r="J25" s="20">
        <v>39.304000000000002</v>
      </c>
      <c r="K25" s="22"/>
      <c r="L25" s="22"/>
      <c r="M25" s="17">
        <f t="shared" si="0"/>
        <v>393.04</v>
      </c>
      <c r="N25" s="21">
        <v>41500</v>
      </c>
    </row>
    <row r="26" spans="1:14" x14ac:dyDescent="0.25">
      <c r="A26" s="16">
        <v>24</v>
      </c>
      <c r="B26" s="18" t="s">
        <v>59</v>
      </c>
      <c r="C26" s="18" t="s">
        <v>60</v>
      </c>
      <c r="D26" s="18" t="s">
        <v>112</v>
      </c>
      <c r="E26" s="22"/>
      <c r="F26" s="22"/>
      <c r="G26" s="15" t="s">
        <v>10</v>
      </c>
      <c r="H26" s="18" t="s">
        <v>141</v>
      </c>
      <c r="I26" s="19">
        <v>10</v>
      </c>
      <c r="J26" s="20">
        <v>31.57</v>
      </c>
      <c r="K26" s="22"/>
      <c r="L26" s="22"/>
      <c r="M26" s="17">
        <f t="shared" si="0"/>
        <v>315.7</v>
      </c>
      <c r="N26" s="21">
        <v>42735</v>
      </c>
    </row>
    <row r="27" spans="1:14" x14ac:dyDescent="0.25">
      <c r="A27" s="4">
        <v>25</v>
      </c>
      <c r="B27" s="18" t="s">
        <v>61</v>
      </c>
      <c r="C27" s="18" t="s">
        <v>20</v>
      </c>
      <c r="D27" s="18" t="s">
        <v>113</v>
      </c>
      <c r="E27" s="22"/>
      <c r="F27" s="22"/>
      <c r="G27" s="15" t="s">
        <v>10</v>
      </c>
      <c r="H27" s="18" t="s">
        <v>141</v>
      </c>
      <c r="I27" s="19">
        <v>4</v>
      </c>
      <c r="J27" s="20">
        <v>27.119999999999997</v>
      </c>
      <c r="K27" s="22"/>
      <c r="L27" s="22"/>
      <c r="M27" s="17">
        <f t="shared" si="0"/>
        <v>108.47999999999999</v>
      </c>
      <c r="N27" s="21">
        <v>40315</v>
      </c>
    </row>
    <row r="28" spans="1:14" x14ac:dyDescent="0.25">
      <c r="A28" s="4">
        <v>26</v>
      </c>
      <c r="B28" s="18" t="s">
        <v>62</v>
      </c>
      <c r="C28" s="18" t="s">
        <v>21</v>
      </c>
      <c r="D28" s="18" t="s">
        <v>114</v>
      </c>
      <c r="E28" s="22"/>
      <c r="F28" s="22"/>
      <c r="G28" s="15" t="s">
        <v>10</v>
      </c>
      <c r="H28" s="18" t="s">
        <v>141</v>
      </c>
      <c r="I28" s="19">
        <v>30</v>
      </c>
      <c r="J28" s="20">
        <v>82</v>
      </c>
      <c r="K28" s="22"/>
      <c r="L28" s="22"/>
      <c r="M28" s="17">
        <f t="shared" si="0"/>
        <v>2460</v>
      </c>
      <c r="N28" s="21">
        <v>41023</v>
      </c>
    </row>
    <row r="29" spans="1:14" x14ac:dyDescent="0.25">
      <c r="A29" s="4">
        <v>27</v>
      </c>
      <c r="B29" s="18" t="s">
        <v>63</v>
      </c>
      <c r="C29" s="18" t="s">
        <v>20</v>
      </c>
      <c r="D29" s="18" t="s">
        <v>115</v>
      </c>
      <c r="E29" s="22"/>
      <c r="F29" s="22"/>
      <c r="G29" s="15" t="s">
        <v>10</v>
      </c>
      <c r="H29" s="18" t="s">
        <v>141</v>
      </c>
      <c r="I29" s="19">
        <v>12</v>
      </c>
      <c r="J29" s="20">
        <v>41</v>
      </c>
      <c r="K29" s="22"/>
      <c r="L29" s="22"/>
      <c r="M29" s="17">
        <f t="shared" si="0"/>
        <v>492</v>
      </c>
      <c r="N29" s="21">
        <v>40315</v>
      </c>
    </row>
    <row r="30" spans="1:14" x14ac:dyDescent="0.25">
      <c r="A30" s="16">
        <v>28</v>
      </c>
      <c r="B30" s="18" t="s">
        <v>64</v>
      </c>
      <c r="C30" s="18" t="s">
        <v>20</v>
      </c>
      <c r="D30" s="18" t="s">
        <v>116</v>
      </c>
      <c r="E30" s="22"/>
      <c r="F30" s="22"/>
      <c r="G30" s="15" t="s">
        <v>10</v>
      </c>
      <c r="H30" s="18" t="s">
        <v>139</v>
      </c>
      <c r="I30" s="19">
        <v>16</v>
      </c>
      <c r="J30" s="20">
        <v>40.080000000000005</v>
      </c>
      <c r="K30" s="22"/>
      <c r="L30" s="22"/>
      <c r="M30" s="17">
        <f t="shared" si="0"/>
        <v>641.28000000000009</v>
      </c>
      <c r="N30" s="21">
        <v>40536</v>
      </c>
    </row>
    <row r="31" spans="1:14" x14ac:dyDescent="0.25">
      <c r="A31" s="16">
        <v>29</v>
      </c>
      <c r="B31" s="18" t="s">
        <v>65</v>
      </c>
      <c r="C31" s="18" t="s">
        <v>30</v>
      </c>
      <c r="D31" s="18" t="s">
        <v>117</v>
      </c>
      <c r="E31" s="22"/>
      <c r="F31" s="22"/>
      <c r="G31" s="15" t="s">
        <v>10</v>
      </c>
      <c r="H31" s="18" t="s">
        <v>141</v>
      </c>
      <c r="I31" s="19">
        <v>16</v>
      </c>
      <c r="J31" s="20">
        <v>5290</v>
      </c>
      <c r="K31" s="22"/>
      <c r="L31" s="22"/>
      <c r="M31" s="17">
        <f t="shared" si="0"/>
        <v>84640</v>
      </c>
      <c r="N31" s="21">
        <v>40864</v>
      </c>
    </row>
    <row r="32" spans="1:14" x14ac:dyDescent="0.25">
      <c r="A32" s="16">
        <v>30</v>
      </c>
      <c r="B32" s="18" t="s">
        <v>66</v>
      </c>
      <c r="C32" s="18" t="s">
        <v>26</v>
      </c>
      <c r="D32" s="18" t="s">
        <v>118</v>
      </c>
      <c r="E32" s="22"/>
      <c r="F32" s="22"/>
      <c r="G32" s="15" t="s">
        <v>10</v>
      </c>
      <c r="H32" s="18" t="s">
        <v>141</v>
      </c>
      <c r="I32" s="19">
        <v>16</v>
      </c>
      <c r="J32" s="20">
        <v>4.7399999999999993</v>
      </c>
      <c r="K32" s="22"/>
      <c r="L32" s="22"/>
      <c r="M32" s="17">
        <f t="shared" si="0"/>
        <v>75.839999999999989</v>
      </c>
      <c r="N32" s="21">
        <v>40830</v>
      </c>
    </row>
    <row r="33" spans="1:14" x14ac:dyDescent="0.25">
      <c r="A33" s="4">
        <v>31</v>
      </c>
      <c r="B33" s="18" t="s">
        <v>67</v>
      </c>
      <c r="C33" s="18" t="s">
        <v>68</v>
      </c>
      <c r="D33" s="18" t="s">
        <v>119</v>
      </c>
      <c r="E33" s="22"/>
      <c r="F33" s="22"/>
      <c r="G33" s="15" t="s">
        <v>10</v>
      </c>
      <c r="H33" s="18" t="s">
        <v>141</v>
      </c>
      <c r="I33" s="19">
        <v>22</v>
      </c>
      <c r="J33" s="20">
        <v>18.34</v>
      </c>
      <c r="K33" s="22"/>
      <c r="L33" s="22"/>
      <c r="M33" s="17">
        <f t="shared" si="0"/>
        <v>403.48</v>
      </c>
      <c r="N33" s="21">
        <v>41059</v>
      </c>
    </row>
    <row r="34" spans="1:14" x14ac:dyDescent="0.25">
      <c r="A34" s="4">
        <v>32</v>
      </c>
      <c r="B34" s="18" t="s">
        <v>69</v>
      </c>
      <c r="C34" s="18" t="s">
        <v>21</v>
      </c>
      <c r="D34" s="18" t="s">
        <v>120</v>
      </c>
      <c r="E34" s="22"/>
      <c r="F34" s="22"/>
      <c r="G34" s="15" t="s">
        <v>10</v>
      </c>
      <c r="H34" s="18" t="s">
        <v>141</v>
      </c>
      <c r="I34" s="19">
        <v>96</v>
      </c>
      <c r="J34" s="20">
        <v>31.168000000000006</v>
      </c>
      <c r="K34" s="22"/>
      <c r="L34" s="22"/>
      <c r="M34" s="17">
        <f t="shared" si="0"/>
        <v>2992.1280000000006</v>
      </c>
      <c r="N34" s="21">
        <v>41059</v>
      </c>
    </row>
    <row r="35" spans="1:14" x14ac:dyDescent="0.25">
      <c r="A35" s="4">
        <v>33</v>
      </c>
      <c r="B35" s="18" t="s">
        <v>70</v>
      </c>
      <c r="C35" s="18" t="s">
        <v>71</v>
      </c>
      <c r="D35" s="18" t="s">
        <v>121</v>
      </c>
      <c r="E35" s="22"/>
      <c r="F35" s="22"/>
      <c r="G35" s="15" t="s">
        <v>10</v>
      </c>
      <c r="H35" s="18" t="s">
        <v>141</v>
      </c>
      <c r="I35" s="19">
        <v>6</v>
      </c>
      <c r="J35" s="20">
        <v>74.88</v>
      </c>
      <c r="K35" s="22"/>
      <c r="L35" s="22"/>
      <c r="M35" s="17">
        <f t="shared" si="0"/>
        <v>449.28</v>
      </c>
      <c r="N35" s="21">
        <v>40864</v>
      </c>
    </row>
    <row r="36" spans="1:14" x14ac:dyDescent="0.25">
      <c r="A36" s="16">
        <v>34</v>
      </c>
      <c r="B36" s="18" t="s">
        <v>70</v>
      </c>
      <c r="C36" s="18" t="s">
        <v>24</v>
      </c>
      <c r="D36" s="18" t="s">
        <v>121</v>
      </c>
      <c r="E36" s="22"/>
      <c r="F36" s="22"/>
      <c r="G36" s="15" t="s">
        <v>10</v>
      </c>
      <c r="H36" s="18" t="s">
        <v>141</v>
      </c>
      <c r="I36" s="19">
        <v>64</v>
      </c>
      <c r="J36" s="20">
        <v>95.039999999999992</v>
      </c>
      <c r="K36" s="22"/>
      <c r="L36" s="22"/>
      <c r="M36" s="17">
        <f t="shared" si="0"/>
        <v>6082.5599999999995</v>
      </c>
      <c r="N36" s="21">
        <v>41422</v>
      </c>
    </row>
    <row r="37" spans="1:14" x14ac:dyDescent="0.25">
      <c r="A37" s="16">
        <v>35</v>
      </c>
      <c r="B37" s="18" t="s">
        <v>72</v>
      </c>
      <c r="C37" s="18" t="s">
        <v>25</v>
      </c>
      <c r="D37" s="18" t="s">
        <v>122</v>
      </c>
      <c r="E37" s="22"/>
      <c r="F37" s="22"/>
      <c r="G37" s="15" t="s">
        <v>10</v>
      </c>
      <c r="H37" s="18" t="s">
        <v>141</v>
      </c>
      <c r="I37" s="19">
        <v>21</v>
      </c>
      <c r="J37" s="20">
        <v>23.951999999999998</v>
      </c>
      <c r="K37" s="22"/>
      <c r="L37" s="22"/>
      <c r="M37" s="17">
        <f t="shared" si="0"/>
        <v>502.99199999999996</v>
      </c>
      <c r="N37" s="21">
        <v>40753</v>
      </c>
    </row>
    <row r="38" spans="1:14" x14ac:dyDescent="0.25">
      <c r="A38" s="16">
        <v>36</v>
      </c>
      <c r="B38" s="18" t="s">
        <v>72</v>
      </c>
      <c r="C38" s="18" t="s">
        <v>25</v>
      </c>
      <c r="D38" s="18" t="s">
        <v>122</v>
      </c>
      <c r="E38" s="22"/>
      <c r="F38" s="22"/>
      <c r="G38" s="15" t="s">
        <v>10</v>
      </c>
      <c r="H38" s="18" t="s">
        <v>141</v>
      </c>
      <c r="I38" s="19">
        <v>12</v>
      </c>
      <c r="J38" s="22">
        <v>23.951999999999998</v>
      </c>
      <c r="K38" s="22"/>
      <c r="L38" s="22"/>
      <c r="M38" s="17">
        <f t="shared" si="0"/>
        <v>287.42399999999998</v>
      </c>
      <c r="N38" s="21">
        <v>40753</v>
      </c>
    </row>
    <row r="39" spans="1:14" x14ac:dyDescent="0.25">
      <c r="A39" s="16">
        <v>37</v>
      </c>
      <c r="B39" s="18" t="s">
        <v>72</v>
      </c>
      <c r="C39" s="18" t="s">
        <v>21</v>
      </c>
      <c r="D39" s="18" t="s">
        <v>122</v>
      </c>
      <c r="E39" s="22"/>
      <c r="F39" s="22"/>
      <c r="G39" s="15" t="s">
        <v>10</v>
      </c>
      <c r="H39" s="18" t="s">
        <v>141</v>
      </c>
      <c r="I39" s="19">
        <v>96</v>
      </c>
      <c r="J39" s="22">
        <v>37.200000000000003</v>
      </c>
      <c r="K39" s="22"/>
      <c r="L39" s="22"/>
      <c r="M39" s="17">
        <f t="shared" si="0"/>
        <v>3571.2000000000003</v>
      </c>
      <c r="N39" s="21">
        <v>41023</v>
      </c>
    </row>
    <row r="40" spans="1:14" x14ac:dyDescent="0.25">
      <c r="A40" s="4">
        <v>38</v>
      </c>
      <c r="B40" s="18" t="s">
        <v>73</v>
      </c>
      <c r="C40" s="18" t="s">
        <v>31</v>
      </c>
      <c r="D40" s="18" t="s">
        <v>97</v>
      </c>
      <c r="E40" s="22"/>
      <c r="F40" s="22"/>
      <c r="G40" s="15" t="s">
        <v>10</v>
      </c>
      <c r="H40" s="18" t="s">
        <v>141</v>
      </c>
      <c r="I40" s="19">
        <v>32</v>
      </c>
      <c r="J40" s="22">
        <v>92.364000000000004</v>
      </c>
      <c r="K40" s="22"/>
      <c r="L40" s="22"/>
      <c r="M40" s="17">
        <f t="shared" si="0"/>
        <v>2955.6480000000001</v>
      </c>
      <c r="N40" s="21">
        <v>41540</v>
      </c>
    </row>
    <row r="41" spans="1:14" x14ac:dyDescent="0.25">
      <c r="A41" s="4">
        <v>39</v>
      </c>
      <c r="B41" s="18" t="s">
        <v>74</v>
      </c>
      <c r="C41" s="18" t="s">
        <v>20</v>
      </c>
      <c r="D41" s="18" t="s">
        <v>123</v>
      </c>
      <c r="E41" s="22"/>
      <c r="F41" s="22"/>
      <c r="G41" s="15" t="s">
        <v>10</v>
      </c>
      <c r="H41" s="18" t="s">
        <v>139</v>
      </c>
      <c r="I41" s="19">
        <v>10</v>
      </c>
      <c r="J41" s="22">
        <v>44.64</v>
      </c>
      <c r="K41" s="22"/>
      <c r="L41" s="22"/>
      <c r="M41" s="17">
        <f t="shared" si="0"/>
        <v>446.4</v>
      </c>
      <c r="N41" s="21">
        <v>40536</v>
      </c>
    </row>
    <row r="42" spans="1:14" x14ac:dyDescent="0.25">
      <c r="A42" s="4">
        <v>40</v>
      </c>
      <c r="B42" s="18" t="s">
        <v>75</v>
      </c>
      <c r="C42" s="18" t="s">
        <v>68</v>
      </c>
      <c r="D42" s="18" t="s">
        <v>124</v>
      </c>
      <c r="E42" s="22"/>
      <c r="F42" s="22"/>
      <c r="G42" s="15" t="s">
        <v>10</v>
      </c>
      <c r="H42" s="18" t="s">
        <v>141</v>
      </c>
      <c r="I42" s="19">
        <v>32</v>
      </c>
      <c r="J42" s="22">
        <v>103.392</v>
      </c>
      <c r="K42" s="22"/>
      <c r="L42" s="22"/>
      <c r="M42" s="17">
        <f t="shared" si="0"/>
        <v>3308.5439999999999</v>
      </c>
      <c r="N42" s="21">
        <v>41422</v>
      </c>
    </row>
    <row r="43" spans="1:14" x14ac:dyDescent="0.25">
      <c r="A43" s="16">
        <v>41</v>
      </c>
      <c r="B43" s="18" t="s">
        <v>76</v>
      </c>
      <c r="C43" s="18" t="s">
        <v>68</v>
      </c>
      <c r="D43" s="18" t="s">
        <v>125</v>
      </c>
      <c r="E43" s="22"/>
      <c r="F43" s="22"/>
      <c r="G43" s="15" t="s">
        <v>10</v>
      </c>
      <c r="H43" s="18" t="s">
        <v>141</v>
      </c>
      <c r="I43" s="19">
        <v>6</v>
      </c>
      <c r="J43" s="22">
        <v>52.7</v>
      </c>
      <c r="K43" s="22"/>
      <c r="L43" s="22"/>
      <c r="M43" s="17">
        <f t="shared" si="0"/>
        <v>316.20000000000005</v>
      </c>
      <c r="N43" s="21">
        <v>41422</v>
      </c>
    </row>
    <row r="44" spans="1:14" x14ac:dyDescent="0.25">
      <c r="A44" s="16">
        <v>42</v>
      </c>
      <c r="B44" s="18" t="s">
        <v>77</v>
      </c>
      <c r="C44" s="18" t="s">
        <v>24</v>
      </c>
      <c r="D44" s="18" t="s">
        <v>126</v>
      </c>
      <c r="E44" s="22"/>
      <c r="F44" s="22"/>
      <c r="G44" s="15" t="s">
        <v>10</v>
      </c>
      <c r="H44" s="18" t="s">
        <v>141</v>
      </c>
      <c r="I44" s="19">
        <v>11</v>
      </c>
      <c r="J44" s="22">
        <v>212.68800000000005</v>
      </c>
      <c r="K44" s="22"/>
      <c r="L44" s="22"/>
      <c r="M44" s="17">
        <f t="shared" si="0"/>
        <v>2339.5680000000007</v>
      </c>
      <c r="N44" s="21">
        <v>41422</v>
      </c>
    </row>
    <row r="45" spans="1:14" x14ac:dyDescent="0.25">
      <c r="A45" s="16">
        <v>43</v>
      </c>
      <c r="B45" s="18" t="s">
        <v>77</v>
      </c>
      <c r="C45" s="18" t="s">
        <v>78</v>
      </c>
      <c r="D45" s="18" t="s">
        <v>126</v>
      </c>
      <c r="E45" s="22"/>
      <c r="F45" s="22"/>
      <c r="G45" s="15" t="s">
        <v>10</v>
      </c>
      <c r="H45" s="18" t="s">
        <v>141</v>
      </c>
      <c r="I45" s="19">
        <v>35</v>
      </c>
      <c r="J45" s="22">
        <v>212.68800000000005</v>
      </c>
      <c r="K45" s="22"/>
      <c r="L45" s="22"/>
      <c r="M45" s="17">
        <f t="shared" si="0"/>
        <v>7444.0800000000017</v>
      </c>
      <c r="N45" s="21">
        <v>41422</v>
      </c>
    </row>
    <row r="46" spans="1:14" x14ac:dyDescent="0.25">
      <c r="A46" s="16">
        <v>44</v>
      </c>
      <c r="B46" s="18" t="s">
        <v>79</v>
      </c>
      <c r="C46" s="18" t="s">
        <v>30</v>
      </c>
      <c r="D46" s="18" t="s">
        <v>127</v>
      </c>
      <c r="E46" s="22"/>
      <c r="F46" s="22"/>
      <c r="G46" s="15" t="s">
        <v>10</v>
      </c>
      <c r="H46" s="18" t="s">
        <v>139</v>
      </c>
      <c r="I46" s="19">
        <v>185.91</v>
      </c>
      <c r="J46" s="22">
        <v>90.24799999999999</v>
      </c>
      <c r="K46" s="22"/>
      <c r="L46" s="22"/>
      <c r="M46" s="17">
        <f t="shared" si="0"/>
        <v>16778.005679999998</v>
      </c>
      <c r="N46" s="21">
        <v>40864</v>
      </c>
    </row>
    <row r="47" spans="1:14" x14ac:dyDescent="0.25">
      <c r="A47" s="4">
        <v>45</v>
      </c>
      <c r="B47" s="18" t="s">
        <v>79</v>
      </c>
      <c r="C47" s="18" t="s">
        <v>25</v>
      </c>
      <c r="D47" s="18" t="s">
        <v>127</v>
      </c>
      <c r="E47" s="22"/>
      <c r="F47" s="22"/>
      <c r="G47" s="15" t="s">
        <v>10</v>
      </c>
      <c r="H47" s="18" t="s">
        <v>139</v>
      </c>
      <c r="I47" s="19">
        <v>39.664000000000001</v>
      </c>
      <c r="J47" s="22">
        <v>90.24799999999999</v>
      </c>
      <c r="K47" s="22"/>
      <c r="L47" s="22"/>
      <c r="M47" s="17">
        <f t="shared" si="0"/>
        <v>3579.5966719999997</v>
      </c>
      <c r="N47" s="21">
        <v>40864</v>
      </c>
    </row>
    <row r="48" spans="1:14" x14ac:dyDescent="0.25">
      <c r="A48" s="4">
        <v>46</v>
      </c>
      <c r="B48" s="18" t="s">
        <v>79</v>
      </c>
      <c r="C48" s="18" t="s">
        <v>80</v>
      </c>
      <c r="D48" s="18" t="s">
        <v>127</v>
      </c>
      <c r="E48" s="22"/>
      <c r="F48" s="22"/>
      <c r="G48" s="15" t="s">
        <v>10</v>
      </c>
      <c r="H48" s="18" t="s">
        <v>139</v>
      </c>
      <c r="I48" s="19">
        <v>159.732</v>
      </c>
      <c r="J48" s="22">
        <v>52.763999999999996</v>
      </c>
      <c r="K48" s="22"/>
      <c r="L48" s="22"/>
      <c r="M48" s="17">
        <f t="shared" si="0"/>
        <v>8428.0992479999986</v>
      </c>
      <c r="N48" s="21">
        <v>40877</v>
      </c>
    </row>
    <row r="49" spans="1:14" x14ac:dyDescent="0.25">
      <c r="A49" s="4">
        <v>47</v>
      </c>
      <c r="B49" s="18" t="s">
        <v>79</v>
      </c>
      <c r="C49" s="18" t="s">
        <v>80</v>
      </c>
      <c r="D49" s="18" t="s">
        <v>127</v>
      </c>
      <c r="E49" s="22"/>
      <c r="F49" s="22"/>
      <c r="G49" s="15" t="s">
        <v>10</v>
      </c>
      <c r="H49" s="18" t="s">
        <v>139</v>
      </c>
      <c r="I49" s="19">
        <v>108</v>
      </c>
      <c r="J49" s="22">
        <v>52.763999999999996</v>
      </c>
      <c r="K49" s="22"/>
      <c r="L49" s="22"/>
      <c r="M49" s="17">
        <f t="shared" si="0"/>
        <v>5698.5119999999997</v>
      </c>
      <c r="N49" s="21">
        <v>40877</v>
      </c>
    </row>
    <row r="50" spans="1:14" x14ac:dyDescent="0.25">
      <c r="A50" s="16">
        <v>48</v>
      </c>
      <c r="B50" s="18" t="s">
        <v>81</v>
      </c>
      <c r="C50" s="18" t="s">
        <v>40</v>
      </c>
      <c r="D50" s="18" t="s">
        <v>128</v>
      </c>
      <c r="E50" s="22"/>
      <c r="F50" s="22"/>
      <c r="G50" s="15" t="s">
        <v>10</v>
      </c>
      <c r="H50" s="18" t="s">
        <v>141</v>
      </c>
      <c r="I50" s="19">
        <v>5</v>
      </c>
      <c r="J50" s="22">
        <v>16.852</v>
      </c>
      <c r="K50" s="22"/>
      <c r="L50" s="22"/>
      <c r="M50" s="17">
        <f t="shared" si="0"/>
        <v>84.26</v>
      </c>
      <c r="N50" s="21">
        <v>41540</v>
      </c>
    </row>
    <row r="51" spans="1:14" x14ac:dyDescent="0.25">
      <c r="A51" s="16">
        <v>49</v>
      </c>
      <c r="B51" s="18" t="s">
        <v>81</v>
      </c>
      <c r="C51" s="18" t="s">
        <v>29</v>
      </c>
      <c r="D51" s="18" t="s">
        <v>128</v>
      </c>
      <c r="E51" s="22"/>
      <c r="F51" s="22"/>
      <c r="G51" s="15" t="s">
        <v>10</v>
      </c>
      <c r="H51" s="18" t="s">
        <v>141</v>
      </c>
      <c r="I51" s="19">
        <v>3</v>
      </c>
      <c r="J51" s="22">
        <v>16.855999999999998</v>
      </c>
      <c r="K51" s="22"/>
      <c r="L51" s="22"/>
      <c r="M51" s="17">
        <f t="shared" si="0"/>
        <v>50.567999999999998</v>
      </c>
      <c r="N51" s="21">
        <v>41540</v>
      </c>
    </row>
    <row r="52" spans="1:14" x14ac:dyDescent="0.25">
      <c r="A52" s="16">
        <v>50</v>
      </c>
      <c r="B52" s="18" t="s">
        <v>82</v>
      </c>
      <c r="C52" s="18" t="s">
        <v>22</v>
      </c>
      <c r="D52" s="18" t="s">
        <v>129</v>
      </c>
      <c r="E52" s="22"/>
      <c r="F52" s="22"/>
      <c r="G52" s="15" t="s">
        <v>10</v>
      </c>
      <c r="H52" s="18" t="s">
        <v>141</v>
      </c>
      <c r="I52" s="19">
        <v>1</v>
      </c>
      <c r="J52" s="22">
        <v>50.427999999999997</v>
      </c>
      <c r="K52" s="22"/>
      <c r="L52" s="22"/>
      <c r="M52" s="17">
        <f t="shared" si="0"/>
        <v>50.427999999999997</v>
      </c>
      <c r="N52" s="21">
        <v>41540</v>
      </c>
    </row>
    <row r="53" spans="1:14" x14ac:dyDescent="0.25">
      <c r="A53" s="16">
        <v>51</v>
      </c>
      <c r="B53" s="18" t="s">
        <v>82</v>
      </c>
      <c r="C53" s="18" t="s">
        <v>31</v>
      </c>
      <c r="D53" s="18" t="s">
        <v>129</v>
      </c>
      <c r="E53" s="22"/>
      <c r="F53" s="22"/>
      <c r="G53" s="15" t="s">
        <v>10</v>
      </c>
      <c r="H53" s="18" t="s">
        <v>141</v>
      </c>
      <c r="I53" s="19">
        <v>6</v>
      </c>
      <c r="J53" s="22">
        <v>8.3279999999999994</v>
      </c>
      <c r="K53" s="22"/>
      <c r="L53" s="22"/>
      <c r="M53" s="17">
        <f t="shared" si="0"/>
        <v>49.967999999999996</v>
      </c>
      <c r="N53" s="21">
        <v>41540</v>
      </c>
    </row>
    <row r="54" spans="1:14" x14ac:dyDescent="0.25">
      <c r="A54" s="4">
        <v>52</v>
      </c>
      <c r="B54" s="18" t="s">
        <v>83</v>
      </c>
      <c r="C54" s="18" t="s">
        <v>20</v>
      </c>
      <c r="D54" s="18" t="s">
        <v>130</v>
      </c>
      <c r="E54" s="22"/>
      <c r="F54" s="22"/>
      <c r="G54" s="15" t="s">
        <v>10</v>
      </c>
      <c r="H54" s="18" t="s">
        <v>141</v>
      </c>
      <c r="I54" s="19">
        <v>16</v>
      </c>
      <c r="J54" s="22">
        <v>60.812000000000012</v>
      </c>
      <c r="K54" s="22"/>
      <c r="L54" s="22"/>
      <c r="M54" s="17">
        <f t="shared" si="0"/>
        <v>972.99200000000019</v>
      </c>
      <c r="N54" s="21">
        <v>40536</v>
      </c>
    </row>
    <row r="55" spans="1:14" x14ac:dyDescent="0.25">
      <c r="A55" s="4">
        <v>53</v>
      </c>
      <c r="B55" s="18" t="s">
        <v>84</v>
      </c>
      <c r="C55" s="18" t="s">
        <v>22</v>
      </c>
      <c r="D55" s="18" t="s">
        <v>131</v>
      </c>
      <c r="E55" s="22"/>
      <c r="F55" s="22"/>
      <c r="G55" s="15" t="s">
        <v>10</v>
      </c>
      <c r="H55" s="18" t="s">
        <v>141</v>
      </c>
      <c r="I55" s="19">
        <v>1</v>
      </c>
      <c r="J55" s="22">
        <v>90.771999999999991</v>
      </c>
      <c r="K55" s="22"/>
      <c r="L55" s="22"/>
      <c r="M55" s="17">
        <f t="shared" si="0"/>
        <v>90.771999999999991</v>
      </c>
      <c r="N55" s="21">
        <v>41540</v>
      </c>
    </row>
    <row r="56" spans="1:14" x14ac:dyDescent="0.25">
      <c r="A56" s="4">
        <v>54</v>
      </c>
      <c r="B56" s="18" t="s">
        <v>85</v>
      </c>
      <c r="C56" s="18" t="s">
        <v>27</v>
      </c>
      <c r="D56" s="18" t="s">
        <v>132</v>
      </c>
      <c r="E56" s="22"/>
      <c r="F56" s="22"/>
      <c r="G56" s="15" t="s">
        <v>10</v>
      </c>
      <c r="H56" s="18" t="s">
        <v>141</v>
      </c>
      <c r="I56" s="19">
        <v>250</v>
      </c>
      <c r="J56" s="22">
        <v>46.673499999999997</v>
      </c>
      <c r="K56" s="22"/>
      <c r="L56" s="22"/>
      <c r="M56" s="17">
        <f t="shared" si="0"/>
        <v>11668.375</v>
      </c>
      <c r="N56" s="21">
        <v>43325</v>
      </c>
    </row>
    <row r="57" spans="1:14" x14ac:dyDescent="0.25">
      <c r="A57" s="16">
        <v>55</v>
      </c>
      <c r="B57" s="18" t="s">
        <v>85</v>
      </c>
      <c r="C57" s="18" t="s">
        <v>86</v>
      </c>
      <c r="D57" s="18" t="s">
        <v>132</v>
      </c>
      <c r="E57" s="22"/>
      <c r="F57" s="22"/>
      <c r="G57" s="15" t="s">
        <v>10</v>
      </c>
      <c r="H57" s="18" t="s">
        <v>141</v>
      </c>
      <c r="I57" s="19">
        <v>50</v>
      </c>
      <c r="J57" s="22">
        <v>46.673499999999997</v>
      </c>
      <c r="K57" s="22"/>
      <c r="L57" s="22"/>
      <c r="M57" s="17">
        <f t="shared" si="0"/>
        <v>2333.6749999999997</v>
      </c>
      <c r="N57" s="21">
        <v>43325</v>
      </c>
    </row>
    <row r="58" spans="1:14" x14ac:dyDescent="0.25">
      <c r="A58" s="16">
        <v>56</v>
      </c>
      <c r="B58" s="18" t="s">
        <v>87</v>
      </c>
      <c r="C58" s="18" t="s">
        <v>43</v>
      </c>
      <c r="D58" s="18" t="s">
        <v>133</v>
      </c>
      <c r="E58" s="22"/>
      <c r="F58" s="22"/>
      <c r="G58" s="15" t="s">
        <v>10</v>
      </c>
      <c r="H58" s="18" t="s">
        <v>141</v>
      </c>
      <c r="I58" s="19">
        <v>24</v>
      </c>
      <c r="J58" s="22">
        <v>3.2800000000000002</v>
      </c>
      <c r="K58" s="22"/>
      <c r="L58" s="22"/>
      <c r="M58" s="17">
        <f t="shared" si="0"/>
        <v>78.72</v>
      </c>
      <c r="N58" s="21">
        <v>41425</v>
      </c>
    </row>
    <row r="59" spans="1:14" x14ac:dyDescent="0.25">
      <c r="A59" s="4">
        <v>57</v>
      </c>
      <c r="B59" s="18" t="s">
        <v>88</v>
      </c>
      <c r="C59" s="18" t="s">
        <v>43</v>
      </c>
      <c r="D59" s="18" t="s">
        <v>134</v>
      </c>
      <c r="E59" s="22"/>
      <c r="F59" s="22"/>
      <c r="G59" s="15" t="s">
        <v>10</v>
      </c>
      <c r="H59" s="18" t="s">
        <v>141</v>
      </c>
      <c r="I59" s="19">
        <v>16</v>
      </c>
      <c r="J59" s="22">
        <v>488.90399999999988</v>
      </c>
      <c r="K59" s="22"/>
      <c r="L59" s="22"/>
      <c r="M59" s="17">
        <f t="shared" si="0"/>
        <v>7822.4639999999981</v>
      </c>
      <c r="N59" s="21">
        <v>41425</v>
      </c>
    </row>
    <row r="60" spans="1:14" x14ac:dyDescent="0.25">
      <c r="A60" s="4">
        <v>58</v>
      </c>
      <c r="B60" s="18" t="s">
        <v>89</v>
      </c>
      <c r="C60" s="18" t="s">
        <v>43</v>
      </c>
      <c r="D60" s="18" t="s">
        <v>135</v>
      </c>
      <c r="E60" s="22"/>
      <c r="F60" s="22"/>
      <c r="G60" s="15" t="s">
        <v>10</v>
      </c>
      <c r="H60" s="18" t="s">
        <v>141</v>
      </c>
      <c r="I60" s="19">
        <v>28</v>
      </c>
      <c r="J60" s="22">
        <v>849.26</v>
      </c>
      <c r="K60" s="22"/>
      <c r="L60" s="22"/>
      <c r="M60" s="17">
        <f t="shared" si="0"/>
        <v>23779.279999999999</v>
      </c>
      <c r="N60" s="21">
        <v>41425</v>
      </c>
    </row>
    <row r="61" spans="1:14" x14ac:dyDescent="0.25">
      <c r="A61" s="4">
        <v>59</v>
      </c>
      <c r="B61" s="18" t="s">
        <v>90</v>
      </c>
      <c r="C61" s="18" t="s">
        <v>43</v>
      </c>
      <c r="D61" s="18" t="s">
        <v>136</v>
      </c>
      <c r="E61" s="22"/>
      <c r="F61" s="22"/>
      <c r="G61" s="15" t="s">
        <v>10</v>
      </c>
      <c r="H61" s="18" t="s">
        <v>141</v>
      </c>
      <c r="I61" s="19">
        <v>152</v>
      </c>
      <c r="J61" s="22">
        <v>50.552000000000007</v>
      </c>
      <c r="K61" s="22"/>
      <c r="L61" s="22"/>
      <c r="M61" s="17">
        <f t="shared" si="0"/>
        <v>7683.9040000000014</v>
      </c>
      <c r="N61" s="21">
        <v>41425</v>
      </c>
    </row>
    <row r="62" spans="1:14" x14ac:dyDescent="0.25">
      <c r="A62" s="16">
        <v>60</v>
      </c>
      <c r="B62" s="18" t="s">
        <v>91</v>
      </c>
      <c r="C62" s="18" t="s">
        <v>27</v>
      </c>
      <c r="D62" s="18" t="s">
        <v>137</v>
      </c>
      <c r="E62" s="22"/>
      <c r="F62" s="22"/>
      <c r="G62" s="15" t="s">
        <v>10</v>
      </c>
      <c r="H62" s="18" t="s">
        <v>139</v>
      </c>
      <c r="I62" s="19">
        <v>18</v>
      </c>
      <c r="J62" s="22">
        <v>67.650000000000006</v>
      </c>
      <c r="K62" s="22"/>
      <c r="L62" s="22"/>
      <c r="M62" s="17">
        <f t="shared" si="0"/>
        <v>1217.7</v>
      </c>
      <c r="N62" s="21">
        <v>43395</v>
      </c>
    </row>
    <row r="63" spans="1:14" x14ac:dyDescent="0.25">
      <c r="A63" s="16">
        <v>61</v>
      </c>
      <c r="B63" s="18" t="s">
        <v>91</v>
      </c>
      <c r="C63" s="18" t="s">
        <v>47</v>
      </c>
      <c r="D63" s="18" t="s">
        <v>137</v>
      </c>
      <c r="E63" s="22"/>
      <c r="F63" s="22"/>
      <c r="G63" s="15" t="s">
        <v>10</v>
      </c>
      <c r="H63" s="18" t="s">
        <v>139</v>
      </c>
      <c r="I63" s="19">
        <v>15</v>
      </c>
      <c r="J63" s="22">
        <v>67.650000000000006</v>
      </c>
      <c r="K63" s="22"/>
      <c r="L63" s="22"/>
      <c r="M63" s="17">
        <f t="shared" si="0"/>
        <v>1014.7500000000001</v>
      </c>
      <c r="N63" s="21">
        <v>43395</v>
      </c>
    </row>
    <row r="64" spans="1:14" x14ac:dyDescent="0.25">
      <c r="A64" s="4">
        <v>62</v>
      </c>
      <c r="B64" s="18" t="s">
        <v>92</v>
      </c>
      <c r="C64" s="18" t="s">
        <v>30</v>
      </c>
      <c r="D64" s="18" t="s">
        <v>138</v>
      </c>
      <c r="E64" s="22"/>
      <c r="F64" s="22"/>
      <c r="G64" s="15" t="s">
        <v>10</v>
      </c>
      <c r="H64" s="18" t="s">
        <v>142</v>
      </c>
      <c r="I64" s="19">
        <v>6</v>
      </c>
      <c r="J64" s="22">
        <v>1000</v>
      </c>
      <c r="K64" s="22"/>
      <c r="L64" s="22"/>
      <c r="M64" s="17">
        <f t="shared" si="0"/>
        <v>6000</v>
      </c>
      <c r="N64" s="21">
        <v>40702</v>
      </c>
    </row>
    <row r="65" spans="13:13" x14ac:dyDescent="0.25">
      <c r="M65" s="3">
        <f>SUM(M3:M64)</f>
        <v>335938.78241599997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2025-05-06T13:36:24Z</dcterms:modified>
</cp:coreProperties>
</file>