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ветотехника\Заявка на продажу\"/>
    </mc:Choice>
  </mc:AlternateContent>
  <bookViews>
    <workbookView xWindow="0" yWindow="0" windowWidth="28800" windowHeight="12300"/>
  </bookViews>
  <sheets>
    <sheet name="Приложение 1" sheetId="4" r:id="rId1"/>
  </sheets>
  <definedNames>
    <definedName name="_xlnm._FilterDatabase" localSheetId="0" hidden="1">'Приложение 1'!$A$8:$N$41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" i="4" l="1"/>
  <c r="N12" i="4" l="1"/>
  <c r="I41" i="4" l="1"/>
  <c r="N9" i="4" l="1"/>
  <c r="N13" i="4" l="1"/>
  <c r="N10" i="4"/>
  <c r="N11" i="4"/>
  <c r="N14" i="4"/>
  <c r="N16" i="4"/>
  <c r="N17" i="4"/>
  <c r="N18" i="4"/>
  <c r="N19" i="4"/>
  <c r="N20" i="4"/>
  <c r="N21" i="4"/>
  <c r="N15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8" i="4"/>
  <c r="N39" i="4"/>
  <c r="N40" i="4"/>
  <c r="N41" i="4" l="1"/>
</calcChain>
</file>

<file path=xl/sharedStrings.xml><?xml version="1.0" encoding="utf-8"?>
<sst xmlns="http://schemas.openxmlformats.org/spreadsheetml/2006/main" count="300" uniqueCount="106">
  <si>
    <t>Приложение 1</t>
  </si>
  <si>
    <t>№ п/п</t>
  </si>
  <si>
    <t>БЕ</t>
  </si>
  <si>
    <t>Владелец</t>
  </si>
  <si>
    <t>Номенклатурный номер</t>
  </si>
  <si>
    <t>№ лота</t>
  </si>
  <si>
    <t>Ед. изм.</t>
  </si>
  <si>
    <t>Кол-во</t>
  </si>
  <si>
    <t>Код склада</t>
  </si>
  <si>
    <t>Адрес складирования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</si>
  <si>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</si>
  <si>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</si>
  <si>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</si>
  <si>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</si>
  <si>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</si>
  <si>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</si>
  <si>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</si>
  <si>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</si>
  <si>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t>Дата поступления материала на склад (месяц, год)</t>
  </si>
  <si>
    <t>NL</t>
  </si>
  <si>
    <t>ШТ</t>
  </si>
  <si>
    <t>Наименование полное</t>
  </si>
  <si>
    <t>Примечание*</t>
  </si>
  <si>
    <t>NV – невостребованные МТР.</t>
  </si>
  <si>
    <t>NL – неликвидные МТР.</t>
  </si>
  <si>
    <t>РБ, Белебеевский р-он, Приютово Рабочий посело</t>
  </si>
  <si>
    <t>ООО "Башнефть-Добыча"</t>
  </si>
  <si>
    <t>1001</t>
  </si>
  <si>
    <t>NV</t>
  </si>
  <si>
    <t>1600</t>
  </si>
  <si>
    <t>9209</t>
  </si>
  <si>
    <t>Октябрь 2011</t>
  </si>
  <si>
    <t>Срок вывоза ТМЦ не более 90 дней с момента 100% предоплаты.</t>
  </si>
  <si>
    <t>Перечень актуальных и готовых к реализации НВ/НЛ товарно-материальных ценностей, находящихся на балансе ОГ ПАО АНК "Башнефть"</t>
  </si>
  <si>
    <t>ПАО АНК "Башнефть" (ПИК "Добыча")</t>
  </si>
  <si>
    <t>Июль 2005</t>
  </si>
  <si>
    <t>Декабрь 2006</t>
  </si>
  <si>
    <t>Июнь 2006</t>
  </si>
  <si>
    <t>Июнь 2005</t>
  </si>
  <si>
    <t>21011202</t>
  </si>
  <si>
    <t>21237883</t>
  </si>
  <si>
    <t>22014487</t>
  </si>
  <si>
    <t>22079640</t>
  </si>
  <si>
    <t>22219053</t>
  </si>
  <si>
    <t>22222256</t>
  </si>
  <si>
    <t>22272036</t>
  </si>
  <si>
    <t>21052513</t>
  </si>
  <si>
    <t>21202812</t>
  </si>
  <si>
    <t>22219008</t>
  </si>
  <si>
    <t>22219647</t>
  </si>
  <si>
    <t>22227122</t>
  </si>
  <si>
    <t>22232474</t>
  </si>
  <si>
    <t>22252049</t>
  </si>
  <si>
    <t>22279374</t>
  </si>
  <si>
    <t>22280404</t>
  </si>
  <si>
    <t>Х Светильник НСУ-08-300-001</t>
  </si>
  <si>
    <t>Лампа ртутная высокого давления ДРЛ 400</t>
  </si>
  <si>
    <t>Лампа кварцевая КГ 220-230-5000</t>
  </si>
  <si>
    <t>Прожектор ГО 07-400-001 ХЛ1</t>
  </si>
  <si>
    <t>Х Лампа галогенная КГ 220 1000 R7s</t>
  </si>
  <si>
    <t>Светильник Лотос-7</t>
  </si>
  <si>
    <t>Х Опора наруж.освещения Торшер</t>
  </si>
  <si>
    <t>Х Прожектор ПЗР250</t>
  </si>
  <si>
    <t>Лампа накаливания МО 12-40</t>
  </si>
  <si>
    <t>Прожектор ПЗС-45</t>
  </si>
  <si>
    <t>Светильник РСП-12-250-214</t>
  </si>
  <si>
    <t>Светильник 30-МВ</t>
  </si>
  <si>
    <t>Лампа накаливания Г 220-230-300 Е40</t>
  </si>
  <si>
    <t>Лампа накаливания Б 230-25-2 Е27</t>
  </si>
  <si>
    <t>Лампа натриевая ДНаТ-100 E27</t>
  </si>
  <si>
    <t>Х Лампа галогеннаяк фонарю ФОС-3 5/6 6Вт</t>
  </si>
  <si>
    <t>Лампа накаливания МО 36-40</t>
  </si>
  <si>
    <t>Лампа КМ 24х90</t>
  </si>
  <si>
    <t>Светильник СГД.5М.05</t>
  </si>
  <si>
    <t>Лампа галогенная КГ 220х2000Вт</t>
  </si>
  <si>
    <t>Лампа накаливания ЛОН 25Вт</t>
  </si>
  <si>
    <t>Светильник СС-1154</t>
  </si>
  <si>
    <t>Лампа накаливания МН 36-0,12</t>
  </si>
  <si>
    <t>9214</t>
  </si>
  <si>
    <t>9421</t>
  </si>
  <si>
    <t>9103</t>
  </si>
  <si>
    <t>9411</t>
  </si>
  <si>
    <t>9110</t>
  </si>
  <si>
    <t>Январь 2011</t>
  </si>
  <si>
    <t>Сентябрь 2018</t>
  </si>
  <si>
    <t>Декабрь 2011</t>
  </si>
  <si>
    <t>Сентябрь 2008</t>
  </si>
  <si>
    <t>Август 2011</t>
  </si>
  <si>
    <t>Декабрь 2010</t>
  </si>
  <si>
    <t>Сентябрь 2010</t>
  </si>
  <si>
    <t>Май 2010</t>
  </si>
  <si>
    <t>Июнь 2007</t>
  </si>
  <si>
    <t>Ноябрь 2009</t>
  </si>
  <si>
    <t>Октябрь 2007</t>
  </si>
  <si>
    <t>Февраль 2007</t>
  </si>
  <si>
    <t>Май 2014</t>
  </si>
  <si>
    <t>г. Нефтекамск</t>
  </si>
  <si>
    <t>РБ, Уфимский р-он, п. Геофизиков</t>
  </si>
  <si>
    <t xml:space="preserve">Предмет реализации - светотехника.  Территориальное местонахождение – Республика Башкортостан </t>
  </si>
  <si>
    <r>
      <t xml:space="preserve">Вид ресурса </t>
    </r>
    <r>
      <rPr>
        <b/>
        <sz val="12"/>
        <rFont val="Times New Roman"/>
        <family val="1"/>
        <charset val="204"/>
      </rPr>
      <t>*</t>
    </r>
  </si>
  <si>
    <t>22260896</t>
  </si>
  <si>
    <t>Плафон ПК201Е</t>
  </si>
  <si>
    <t>Апрель 2007</t>
  </si>
  <si>
    <t xml:space="preserve">Плановая цена реализации руб. без НДС </t>
  </si>
  <si>
    <t xml:space="preserve">Плановая стоимость, руб./без НДС </t>
  </si>
  <si>
    <t>Эл. почта и номера телефонов контактных лиц Продавца указаны в объявлении и извещении о проведении открытого запроса предложений.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</si>
</sst>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12" fillId="0" borderId="0"/>
    <xf numFmtId="0" fontId="14" fillId="0" borderId="0"/>
    <xf numFmtId="0" fontId="15" fillId="0" borderId="0"/>
  </cellStyleXfs>
  <cellXfs count="99">
    <xf numFmtId="0" fontId="0" fillId="0" borderId="0" xfId="0"/>
    <xf numFmtId="0" fontId="14" fillId="0" borderId="0" xfId="3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4" fillId="0" borderId="0" xfId="3" applyAlignment="1">
      <alignment horizontal="left" vertical="top"/>
    </xf>
    <xf numFmtId="0" fontId="14" fillId="0" borderId="0" xfId="3" applyAlignment="1">
      <alignment vertical="top"/>
    </xf>
    <xf numFmtId="0" fontId="14" fillId="0" borderId="0" xfId="3" applyAlignment="1"/>
    <xf numFmtId="4" fontId="14" fillId="0" borderId="0" xfId="3" applyNumberFormat="1" applyAlignment="1">
      <alignment vertical="top"/>
    </xf>
    <xf numFmtId="4" fontId="10" fillId="0" borderId="0" xfId="3" applyNumberFormat="1" applyFont="1" applyAlignment="1">
      <alignment vertical="top"/>
    </xf>
    <xf numFmtId="0" fontId="9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top"/>
    </xf>
    <xf numFmtId="0" fontId="9" fillId="0" borderId="0" xfId="3" applyFont="1" applyAlignment="1">
      <alignment vertical="top"/>
    </xf>
    <xf numFmtId="4" fontId="9" fillId="0" borderId="0" xfId="3" applyNumberFormat="1" applyFont="1" applyAlignment="1">
      <alignment vertical="top"/>
    </xf>
    <xf numFmtId="4" fontId="11" fillId="0" borderId="0" xfId="3" applyNumberFormat="1" applyFont="1" applyAlignment="1">
      <alignment horizontal="right" vertical="center"/>
    </xf>
    <xf numFmtId="0" fontId="9" fillId="0" borderId="0" xfId="3" applyFont="1" applyAlignment="1">
      <alignment horizontal="left"/>
    </xf>
    <xf numFmtId="0" fontId="9" fillId="0" borderId="0" xfId="3" applyFont="1" applyAlignment="1"/>
    <xf numFmtId="0" fontId="4" fillId="0" borderId="0" xfId="3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14" fillId="0" borderId="0" xfId="3"/>
    <xf numFmtId="0" fontId="9" fillId="0" borderId="0" xfId="3" applyFont="1"/>
    <xf numFmtId="0" fontId="8" fillId="0" borderId="0" xfId="3" applyFont="1"/>
    <xf numFmtId="4" fontId="8" fillId="0" borderId="0" xfId="3" applyNumberFormat="1" applyFont="1"/>
    <xf numFmtId="0" fontId="6" fillId="0" borderId="0" xfId="3" applyFont="1" applyAlignment="1">
      <alignment horizontal="left" vertical="center"/>
    </xf>
    <xf numFmtId="4" fontId="13" fillId="3" borderId="0" xfId="3" applyNumberFormat="1" applyFont="1" applyFill="1" applyAlignment="1">
      <alignment horizontal="center" vertical="center"/>
    </xf>
    <xf numFmtId="0" fontId="7" fillId="0" borderId="0" xfId="3" applyFont="1" applyAlignment="1">
      <alignment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4" fontId="14" fillId="0" borderId="0" xfId="3" applyNumberFormat="1"/>
    <xf numFmtId="0" fontId="14" fillId="0" borderId="0" xfId="3" applyAlignment="1">
      <alignment horizontal="left" vertical="top" wrapText="1"/>
    </xf>
    <xf numFmtId="0" fontId="1" fillId="0" borderId="0" xfId="3" applyFont="1" applyAlignment="1">
      <alignment horizontal="left" vertical="top" wrapText="1"/>
    </xf>
    <xf numFmtId="0" fontId="9" fillId="0" borderId="0" xfId="3" applyFont="1" applyAlignment="1">
      <alignment horizontal="left" wrapText="1"/>
    </xf>
    <xf numFmtId="0" fontId="3" fillId="0" borderId="0" xfId="3" applyFont="1" applyFill="1" applyAlignment="1">
      <alignment horizontal="left" vertical="center" wrapText="1"/>
    </xf>
    <xf numFmtId="0" fontId="8" fillId="0" borderId="0" xfId="3" applyFont="1" applyAlignment="1">
      <alignment wrapText="1"/>
    </xf>
    <xf numFmtId="0" fontId="14" fillId="0" borderId="0" xfId="3" applyAlignment="1">
      <alignment wrapText="1"/>
    </xf>
    <xf numFmtId="0" fontId="8" fillId="0" borderId="0" xfId="3" applyFont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19" fillId="2" borderId="2" xfId="1" applyFont="1" applyFill="1" applyBorder="1" applyAlignment="1" applyProtection="1">
      <alignment horizontal="center" vertical="center" wrapText="1"/>
    </xf>
    <xf numFmtId="4" fontId="8" fillId="3" borderId="0" xfId="3" applyNumberFormat="1" applyFont="1" applyFill="1"/>
    <xf numFmtId="0" fontId="3" fillId="0" borderId="0" xfId="3" applyFont="1" applyFill="1" applyAlignment="1">
      <alignment horizontal="center" vertical="center"/>
    </xf>
    <xf numFmtId="0" fontId="9" fillId="0" borderId="0" xfId="3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14" fillId="0" borderId="0" xfId="3" applyAlignment="1">
      <alignment horizontal="center"/>
    </xf>
    <xf numFmtId="4" fontId="8" fillId="0" borderId="2" xfId="0" applyNumberFormat="1" applyFont="1" applyFill="1" applyBorder="1" applyAlignment="1">
      <alignment horizontal="left" vertical="center" wrapText="1"/>
    </xf>
    <xf numFmtId="1" fontId="6" fillId="3" borderId="2" xfId="1" applyNumberFormat="1" applyFont="1" applyFill="1" applyBorder="1" applyAlignment="1" applyProtection="1">
      <alignment horizontal="left" wrapText="1"/>
    </xf>
    <xf numFmtId="0" fontId="6" fillId="3" borderId="2" xfId="1" applyFont="1" applyFill="1" applyBorder="1" applyAlignment="1" applyProtection="1">
      <alignment horizont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left" vertical="center"/>
    </xf>
    <xf numFmtId="0" fontId="6" fillId="3" borderId="2" xfId="1" applyFont="1" applyFill="1" applyBorder="1" applyAlignment="1" applyProtection="1">
      <alignment horizontal="center" vertical="center"/>
    </xf>
    <xf numFmtId="0" fontId="6" fillId="3" borderId="2" xfId="1" applyFont="1" applyFill="1" applyBorder="1" applyAlignment="1" applyProtection="1">
      <alignment horizontal="left" wrapText="1"/>
    </xf>
    <xf numFmtId="4" fontId="6" fillId="0" borderId="2" xfId="1" applyNumberFormat="1" applyFont="1" applyFill="1" applyBorder="1" applyAlignment="1" applyProtection="1">
      <alignment horizontal="center" wrapText="1"/>
    </xf>
    <xf numFmtId="0" fontId="20" fillId="2" borderId="2" xfId="1" applyFont="1" applyFill="1" applyBorder="1" applyAlignment="1" applyProtection="1">
      <alignment horizontal="center" vertical="center" wrapText="1"/>
    </xf>
    <xf numFmtId="0" fontId="20" fillId="2" borderId="2" xfId="1" applyFont="1" applyFill="1" applyBorder="1" applyAlignment="1" applyProtection="1">
      <alignment horizontal="center" vertical="center"/>
    </xf>
    <xf numFmtId="4" fontId="20" fillId="2" borderId="2" xfId="1" applyNumberFormat="1" applyFont="1" applyFill="1" applyBorder="1" applyAlignment="1" applyProtection="1">
      <alignment horizontal="center" vertical="center" wrapText="1"/>
    </xf>
    <xf numFmtId="0" fontId="17" fillId="3" borderId="7" xfId="1" applyFont="1" applyFill="1" applyBorder="1" applyAlignment="1" applyProtection="1">
      <alignment horizontal="center" wrapText="1"/>
    </xf>
    <xf numFmtId="0" fontId="17" fillId="3" borderId="7" xfId="1" applyFont="1" applyFill="1" applyBorder="1" applyAlignment="1" applyProtection="1">
      <alignment horizontal="center" vertical="center" wrapText="1"/>
    </xf>
    <xf numFmtId="0" fontId="17" fillId="3" borderId="7" xfId="1" applyFont="1" applyFill="1" applyBorder="1" applyAlignment="1" applyProtection="1">
      <alignment horizontal="center" vertical="center"/>
    </xf>
    <xf numFmtId="1" fontId="17" fillId="3" borderId="7" xfId="1" applyNumberFormat="1" applyFont="1" applyFill="1" applyBorder="1" applyAlignment="1" applyProtection="1">
      <alignment horizontal="center" wrapText="1"/>
    </xf>
    <xf numFmtId="3" fontId="17" fillId="3" borderId="7" xfId="1" applyNumberFormat="1" applyFont="1" applyFill="1" applyBorder="1" applyAlignment="1" applyProtection="1">
      <alignment horizontal="center" wrapText="1"/>
    </xf>
    <xf numFmtId="0" fontId="6" fillId="3" borderId="9" xfId="1" applyFont="1" applyFill="1" applyBorder="1" applyAlignment="1" applyProtection="1">
      <alignment horizontal="center" wrapText="1"/>
    </xf>
    <xf numFmtId="0" fontId="6" fillId="3" borderId="10" xfId="1" applyFont="1" applyFill="1" applyBorder="1" applyAlignment="1" applyProtection="1">
      <alignment horizontal="center" wrapText="1"/>
    </xf>
    <xf numFmtId="0" fontId="6" fillId="3" borderId="10" xfId="1" applyFont="1" applyFill="1" applyBorder="1" applyAlignment="1" applyProtection="1">
      <alignment horizontal="center" vertical="center" wrapText="1"/>
    </xf>
    <xf numFmtId="0" fontId="6" fillId="3" borderId="10" xfId="1" applyFont="1" applyFill="1" applyBorder="1" applyAlignment="1" applyProtection="1">
      <alignment horizontal="left" vertical="center"/>
    </xf>
    <xf numFmtId="0" fontId="6" fillId="3" borderId="10" xfId="1" applyFont="1" applyFill="1" applyBorder="1" applyAlignment="1" applyProtection="1">
      <alignment horizontal="center" vertical="center"/>
    </xf>
    <xf numFmtId="0" fontId="6" fillId="3" borderId="10" xfId="1" applyFont="1" applyFill="1" applyBorder="1" applyAlignment="1" applyProtection="1">
      <alignment horizontal="left" wrapText="1"/>
    </xf>
    <xf numFmtId="1" fontId="6" fillId="3" borderId="10" xfId="1" applyNumberFormat="1" applyFont="1" applyFill="1" applyBorder="1" applyAlignment="1" applyProtection="1">
      <alignment horizontal="left" wrapText="1"/>
    </xf>
    <xf numFmtId="4" fontId="6" fillId="0" borderId="10" xfId="1" applyNumberFormat="1" applyFont="1" applyFill="1" applyBorder="1" applyAlignment="1" applyProtection="1">
      <alignment horizontal="center" wrapText="1"/>
    </xf>
    <xf numFmtId="4" fontId="6" fillId="3" borderId="12" xfId="1" applyNumberFormat="1" applyFont="1" applyFill="1" applyBorder="1" applyAlignment="1" applyProtection="1">
      <alignment horizontal="center" wrapText="1"/>
    </xf>
    <xf numFmtId="0" fontId="6" fillId="3" borderId="13" xfId="1" applyFont="1" applyFill="1" applyBorder="1" applyAlignment="1" applyProtection="1">
      <alignment horizontal="center" wrapText="1"/>
    </xf>
    <xf numFmtId="4" fontId="6" fillId="3" borderId="14" xfId="1" applyNumberFormat="1" applyFont="1" applyFill="1" applyBorder="1" applyAlignment="1" applyProtection="1">
      <alignment horizontal="center" wrapText="1"/>
    </xf>
    <xf numFmtId="0" fontId="6" fillId="3" borderId="15" xfId="1" applyFont="1" applyFill="1" applyBorder="1" applyAlignment="1" applyProtection="1">
      <alignment horizontal="center" wrapText="1"/>
    </xf>
    <xf numFmtId="0" fontId="6" fillId="3" borderId="16" xfId="1" applyFont="1" applyFill="1" applyBorder="1" applyAlignment="1" applyProtection="1">
      <alignment horizontal="center" wrapText="1"/>
    </xf>
    <xf numFmtId="0" fontId="6" fillId="3" borderId="16" xfId="1" applyFont="1" applyFill="1" applyBorder="1" applyAlignment="1" applyProtection="1">
      <alignment horizontal="center" vertical="center" wrapText="1"/>
    </xf>
    <xf numFmtId="0" fontId="6" fillId="3" borderId="16" xfId="1" applyFont="1" applyFill="1" applyBorder="1" applyAlignment="1" applyProtection="1">
      <alignment horizontal="left" vertical="center"/>
    </xf>
    <xf numFmtId="0" fontId="6" fillId="3" borderId="16" xfId="1" applyFont="1" applyFill="1" applyBorder="1" applyAlignment="1" applyProtection="1">
      <alignment horizontal="center" vertical="center"/>
    </xf>
    <xf numFmtId="0" fontId="6" fillId="3" borderId="16" xfId="1" applyFont="1" applyFill="1" applyBorder="1" applyAlignment="1" applyProtection="1">
      <alignment horizontal="left" wrapText="1"/>
    </xf>
    <xf numFmtId="4" fontId="8" fillId="0" borderId="16" xfId="0" applyNumberFormat="1" applyFont="1" applyFill="1" applyBorder="1" applyAlignment="1">
      <alignment horizontal="left" vertical="center" wrapText="1"/>
    </xf>
    <xf numFmtId="4" fontId="6" fillId="0" borderId="16" xfId="1" applyNumberFormat="1" applyFont="1" applyFill="1" applyBorder="1" applyAlignment="1" applyProtection="1">
      <alignment horizontal="center" wrapText="1"/>
    </xf>
    <xf numFmtId="4" fontId="6" fillId="3" borderId="18" xfId="1" applyNumberFormat="1" applyFont="1" applyFill="1" applyBorder="1" applyAlignment="1" applyProtection="1">
      <alignment horizontal="center" wrapText="1"/>
    </xf>
    <xf numFmtId="4" fontId="8" fillId="0" borderId="10" xfId="0" applyNumberFormat="1" applyFont="1" applyFill="1" applyBorder="1" applyAlignment="1">
      <alignment horizontal="left" vertical="center" wrapText="1"/>
    </xf>
    <xf numFmtId="1" fontId="6" fillId="3" borderId="16" xfId="1" applyNumberFormat="1" applyFont="1" applyFill="1" applyBorder="1" applyAlignment="1" applyProtection="1">
      <alignment horizontal="left" wrapText="1"/>
    </xf>
    <xf numFmtId="0" fontId="18" fillId="2" borderId="8" xfId="3" applyFont="1" applyFill="1" applyBorder="1" applyAlignment="1">
      <alignment horizontal="center" vertical="center"/>
    </xf>
    <xf numFmtId="0" fontId="18" fillId="2" borderId="8" xfId="3" applyFont="1" applyFill="1" applyBorder="1" applyAlignment="1">
      <alignment horizontal="left" vertical="center"/>
    </xf>
    <xf numFmtId="4" fontId="18" fillId="2" borderId="8" xfId="3" applyNumberFormat="1" applyFont="1" applyFill="1" applyBorder="1" applyAlignment="1">
      <alignment horizontal="center" vertical="center"/>
    </xf>
    <xf numFmtId="0" fontId="18" fillId="2" borderId="8" xfId="3" applyFont="1" applyFill="1" applyBorder="1" applyAlignment="1">
      <alignment vertical="center"/>
    </xf>
    <xf numFmtId="0" fontId="18" fillId="2" borderId="8" xfId="3" applyFont="1" applyFill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 wrapText="1"/>
    </xf>
    <xf numFmtId="0" fontId="9" fillId="0" borderId="4" xfId="3" applyFont="1" applyBorder="1" applyAlignment="1">
      <alignment horizontal="left" vertical="center" wrapText="1"/>
    </xf>
    <xf numFmtId="0" fontId="9" fillId="0" borderId="5" xfId="3" applyFont="1" applyBorder="1" applyAlignment="1">
      <alignment horizontal="left" vertical="center" wrapText="1"/>
    </xf>
    <xf numFmtId="0" fontId="9" fillId="0" borderId="3" xfId="3" applyFont="1" applyBorder="1" applyAlignment="1">
      <alignment horizontal="left" vertical="center"/>
    </xf>
    <xf numFmtId="0" fontId="9" fillId="0" borderId="4" xfId="3" applyFont="1" applyBorder="1" applyAlignment="1">
      <alignment horizontal="left" vertical="center"/>
    </xf>
    <xf numFmtId="0" fontId="9" fillId="0" borderId="5" xfId="3" applyFont="1" applyBorder="1" applyAlignment="1">
      <alignment horizontal="left" vertical="center"/>
    </xf>
    <xf numFmtId="0" fontId="6" fillId="3" borderId="11" xfId="1" applyFont="1" applyFill="1" applyBorder="1" applyAlignment="1" applyProtection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 wrapText="1"/>
    </xf>
    <xf numFmtId="0" fontId="6" fillId="3" borderId="17" xfId="1" applyFont="1" applyFill="1" applyBorder="1" applyAlignment="1" applyProtection="1">
      <alignment horizontal="center" vertical="center" wrapText="1"/>
    </xf>
    <xf numFmtId="0" fontId="3" fillId="0" borderId="0" xfId="3" applyFont="1" applyFill="1" applyAlignment="1">
      <alignment horizontal="center" vertical="center"/>
    </xf>
    <xf numFmtId="0" fontId="2" fillId="0" borderId="0" xfId="3" applyFont="1" applyAlignment="1">
      <alignment horizontal="center"/>
    </xf>
    <xf numFmtId="4" fontId="16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59"/>
  <sheetViews>
    <sheetView tabSelected="1" topLeftCell="A10" zoomScale="70" zoomScaleNormal="70" workbookViewId="0">
      <selection activeCell="O30" sqref="O30"/>
    </sheetView>
  </sheetViews>
  <sheetFormatPr defaultRowHeight="15" x14ac:dyDescent="0.25"/>
  <cols>
    <col min="1" max="1" width="7.5703125" style="17" customWidth="1"/>
    <col min="2" max="2" width="9.140625" style="17"/>
    <col min="3" max="3" width="35" style="17" customWidth="1"/>
    <col min="4" max="4" width="9.140625" style="17"/>
    <col min="5" max="5" width="18.42578125" style="1" customWidth="1"/>
    <col min="6" max="6" width="7.140625" style="43" customWidth="1"/>
    <col min="7" max="7" width="40.28515625" style="5" customWidth="1"/>
    <col min="8" max="8" width="9.140625" style="17" customWidth="1"/>
    <col min="9" max="9" width="13" style="17" customWidth="1"/>
    <col min="10" max="10" width="9.7109375" style="1" customWidth="1"/>
    <col min="11" max="11" width="19.28515625" style="17" customWidth="1"/>
    <col min="12" max="12" width="42.5703125" style="32" customWidth="1"/>
    <col min="13" max="13" width="23.85546875" style="26" customWidth="1"/>
    <col min="14" max="14" width="23.42578125" style="26" customWidth="1"/>
    <col min="15" max="15" width="18.85546875" style="17" customWidth="1"/>
    <col min="16" max="16384" width="9.140625" style="17"/>
  </cols>
  <sheetData>
    <row r="1" spans="1:14" s="5" customFormat="1" ht="21" customHeight="1" x14ac:dyDescent="0.25">
      <c r="A1" s="1"/>
      <c r="B1" s="1"/>
      <c r="C1" s="1"/>
      <c r="D1" s="2"/>
      <c r="E1" s="1"/>
      <c r="F1" s="1"/>
      <c r="G1" s="3"/>
      <c r="H1" s="1"/>
      <c r="I1" s="1"/>
      <c r="J1" s="1"/>
      <c r="K1" s="4"/>
      <c r="L1" s="27"/>
      <c r="M1" s="6"/>
      <c r="N1" s="7"/>
    </row>
    <row r="2" spans="1:14" s="5" customFormat="1" ht="20.25" customHeight="1" x14ac:dyDescent="0.25">
      <c r="A2" s="8"/>
      <c r="B2" s="8"/>
      <c r="C2" s="8"/>
      <c r="D2" s="2"/>
      <c r="E2" s="8"/>
      <c r="F2" s="8"/>
      <c r="G2" s="9"/>
      <c r="H2" s="8"/>
      <c r="I2" s="8"/>
      <c r="J2" s="8"/>
      <c r="K2" s="10"/>
      <c r="L2" s="28"/>
      <c r="M2" s="11"/>
      <c r="N2" s="12" t="s">
        <v>0</v>
      </c>
    </row>
    <row r="3" spans="1:14" s="5" customFormat="1" ht="15" customHeight="1" x14ac:dyDescent="0.25">
      <c r="A3" s="8"/>
      <c r="B3" s="8"/>
      <c r="C3" s="8"/>
      <c r="D3" s="2"/>
      <c r="E3" s="8"/>
      <c r="F3" s="8"/>
      <c r="G3" s="13"/>
      <c r="H3" s="8"/>
      <c r="I3" s="8"/>
      <c r="J3" s="8"/>
      <c r="K3" s="14"/>
      <c r="L3" s="29"/>
      <c r="M3" s="11"/>
      <c r="N3" s="11"/>
    </row>
    <row r="4" spans="1:14" s="5" customFormat="1" ht="20.25" customHeight="1" x14ac:dyDescent="0.25">
      <c r="A4" s="96" t="s">
        <v>33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</row>
    <row r="5" spans="1:14" s="5" customFormat="1" ht="18.75" customHeight="1" x14ac:dyDescent="0.3">
      <c r="A5" s="97" t="s">
        <v>98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1:14" s="5" customFormat="1" ht="10.5" customHeight="1" x14ac:dyDescent="0.25">
      <c r="A6" s="34"/>
      <c r="B6" s="34"/>
      <c r="C6" s="34"/>
      <c r="D6" s="15"/>
      <c r="E6" s="34"/>
      <c r="F6" s="40"/>
      <c r="G6" s="16"/>
      <c r="H6" s="34"/>
      <c r="I6" s="34"/>
      <c r="J6" s="34"/>
      <c r="K6" s="34"/>
      <c r="L6" s="30"/>
      <c r="M6" s="98"/>
      <c r="N6" s="98"/>
    </row>
    <row r="7" spans="1:14" ht="104.25" customHeight="1" x14ac:dyDescent="0.25">
      <c r="A7" s="38" t="s">
        <v>1</v>
      </c>
      <c r="B7" s="38" t="s">
        <v>2</v>
      </c>
      <c r="C7" s="52" t="s">
        <v>3</v>
      </c>
      <c r="D7" s="52" t="s">
        <v>99</v>
      </c>
      <c r="E7" s="52" t="s">
        <v>4</v>
      </c>
      <c r="F7" s="52" t="s">
        <v>5</v>
      </c>
      <c r="G7" s="53" t="s">
        <v>21</v>
      </c>
      <c r="H7" s="52" t="s">
        <v>6</v>
      </c>
      <c r="I7" s="53" t="s">
        <v>7</v>
      </c>
      <c r="J7" s="52" t="s">
        <v>8</v>
      </c>
      <c r="K7" s="52" t="s">
        <v>18</v>
      </c>
      <c r="L7" s="52" t="s">
        <v>9</v>
      </c>
      <c r="M7" s="54" t="s">
        <v>103</v>
      </c>
      <c r="N7" s="54" t="s">
        <v>104</v>
      </c>
    </row>
    <row r="8" spans="1:14" ht="15" customHeight="1" thickBot="1" x14ac:dyDescent="0.3">
      <c r="A8" s="55">
        <v>1</v>
      </c>
      <c r="B8" s="55">
        <v>2</v>
      </c>
      <c r="C8" s="55">
        <v>3</v>
      </c>
      <c r="D8" s="55">
        <v>4</v>
      </c>
      <c r="E8" s="56">
        <v>5</v>
      </c>
      <c r="F8" s="56">
        <v>6</v>
      </c>
      <c r="G8" s="57">
        <v>7</v>
      </c>
      <c r="H8" s="57">
        <v>8</v>
      </c>
      <c r="I8" s="57">
        <v>9</v>
      </c>
      <c r="J8" s="57">
        <v>10</v>
      </c>
      <c r="K8" s="55">
        <v>12</v>
      </c>
      <c r="L8" s="58">
        <v>13</v>
      </c>
      <c r="M8" s="59">
        <v>16</v>
      </c>
      <c r="N8" s="59">
        <v>17</v>
      </c>
    </row>
    <row r="9" spans="1:14" s="18" customFormat="1" ht="15" customHeight="1" x14ac:dyDescent="0.25">
      <c r="A9" s="60">
        <v>1</v>
      </c>
      <c r="B9" s="61" t="s">
        <v>27</v>
      </c>
      <c r="C9" s="61" t="s">
        <v>34</v>
      </c>
      <c r="D9" s="61" t="s">
        <v>28</v>
      </c>
      <c r="E9" s="62">
        <v>22079384</v>
      </c>
      <c r="F9" s="93">
        <v>1</v>
      </c>
      <c r="G9" s="63" t="s">
        <v>55</v>
      </c>
      <c r="H9" s="64" t="s">
        <v>20</v>
      </c>
      <c r="I9" s="64">
        <v>2</v>
      </c>
      <c r="J9" s="64">
        <v>9421</v>
      </c>
      <c r="K9" s="65" t="s">
        <v>83</v>
      </c>
      <c r="L9" s="66" t="s">
        <v>97</v>
      </c>
      <c r="M9" s="67">
        <v>4042.24</v>
      </c>
      <c r="N9" s="68">
        <f t="shared" ref="N9:N40" si="0">M9*I9</f>
        <v>8084.48</v>
      </c>
    </row>
    <row r="10" spans="1:14" s="18" customFormat="1" ht="15" customHeight="1" x14ac:dyDescent="0.25">
      <c r="A10" s="69">
        <v>2</v>
      </c>
      <c r="B10" s="46" t="s">
        <v>27</v>
      </c>
      <c r="C10" s="46" t="s">
        <v>34</v>
      </c>
      <c r="D10" s="46" t="s">
        <v>28</v>
      </c>
      <c r="E10" s="47">
        <v>22220050</v>
      </c>
      <c r="F10" s="94"/>
      <c r="G10" s="48" t="s">
        <v>57</v>
      </c>
      <c r="H10" s="49" t="s">
        <v>20</v>
      </c>
      <c r="I10" s="49">
        <v>1077</v>
      </c>
      <c r="J10" s="49">
        <v>9421</v>
      </c>
      <c r="K10" s="50" t="s">
        <v>84</v>
      </c>
      <c r="L10" s="45" t="s">
        <v>97</v>
      </c>
      <c r="M10" s="51">
        <v>4312.4399999999996</v>
      </c>
      <c r="N10" s="70">
        <f t="shared" si="0"/>
        <v>4644497.88</v>
      </c>
    </row>
    <row r="11" spans="1:14" s="18" customFormat="1" ht="15" customHeight="1" x14ac:dyDescent="0.25">
      <c r="A11" s="69">
        <v>3</v>
      </c>
      <c r="B11" s="46" t="s">
        <v>27</v>
      </c>
      <c r="C11" s="46" t="s">
        <v>34</v>
      </c>
      <c r="D11" s="46" t="s">
        <v>28</v>
      </c>
      <c r="E11" s="47">
        <v>22220050</v>
      </c>
      <c r="F11" s="94"/>
      <c r="G11" s="48" t="s">
        <v>57</v>
      </c>
      <c r="H11" s="49" t="s">
        <v>20</v>
      </c>
      <c r="I11" s="49">
        <v>300</v>
      </c>
      <c r="J11" s="49">
        <v>9421</v>
      </c>
      <c r="K11" s="50" t="s">
        <v>84</v>
      </c>
      <c r="L11" s="45" t="s">
        <v>97</v>
      </c>
      <c r="M11" s="51">
        <v>4312.4399999999996</v>
      </c>
      <c r="N11" s="70">
        <f t="shared" si="0"/>
        <v>1293731.9999999998</v>
      </c>
    </row>
    <row r="12" spans="1:14" s="18" customFormat="1" ht="15" customHeight="1" x14ac:dyDescent="0.25">
      <c r="A12" s="69">
        <v>5</v>
      </c>
      <c r="B12" s="46" t="s">
        <v>27</v>
      </c>
      <c r="C12" s="46" t="s">
        <v>34</v>
      </c>
      <c r="D12" s="46" t="s">
        <v>28</v>
      </c>
      <c r="E12" s="47">
        <v>22274909</v>
      </c>
      <c r="F12" s="94"/>
      <c r="G12" s="48" t="s">
        <v>58</v>
      </c>
      <c r="H12" s="49" t="s">
        <v>20</v>
      </c>
      <c r="I12" s="49">
        <v>15</v>
      </c>
      <c r="J12" s="49">
        <v>9421</v>
      </c>
      <c r="K12" s="50" t="s">
        <v>85</v>
      </c>
      <c r="L12" s="45" t="s">
        <v>97</v>
      </c>
      <c r="M12" s="51">
        <v>10265.780000000001</v>
      </c>
      <c r="N12" s="70">
        <f t="shared" si="0"/>
        <v>153986.70000000001</v>
      </c>
    </row>
    <row r="13" spans="1:14" s="18" customFormat="1" ht="15" customHeight="1" thickBot="1" x14ac:dyDescent="0.3">
      <c r="A13" s="71">
        <v>6</v>
      </c>
      <c r="B13" s="72" t="s">
        <v>27</v>
      </c>
      <c r="C13" s="72" t="s">
        <v>34</v>
      </c>
      <c r="D13" s="72" t="s">
        <v>28</v>
      </c>
      <c r="E13" s="73">
        <v>22219292</v>
      </c>
      <c r="F13" s="95"/>
      <c r="G13" s="74" t="s">
        <v>56</v>
      </c>
      <c r="H13" s="75" t="s">
        <v>20</v>
      </c>
      <c r="I13" s="75">
        <v>6</v>
      </c>
      <c r="J13" s="75">
        <v>9214</v>
      </c>
      <c r="K13" s="76" t="s">
        <v>38</v>
      </c>
      <c r="L13" s="77" t="s">
        <v>25</v>
      </c>
      <c r="M13" s="78">
        <v>428.51</v>
      </c>
      <c r="N13" s="79">
        <f t="shared" si="0"/>
        <v>2571.06</v>
      </c>
    </row>
    <row r="14" spans="1:14" s="18" customFormat="1" ht="15" customHeight="1" x14ac:dyDescent="0.25">
      <c r="A14" s="60">
        <v>7</v>
      </c>
      <c r="B14" s="61" t="s">
        <v>27</v>
      </c>
      <c r="C14" s="61" t="s">
        <v>34</v>
      </c>
      <c r="D14" s="61" t="s">
        <v>19</v>
      </c>
      <c r="E14" s="62" t="s">
        <v>39</v>
      </c>
      <c r="F14" s="93">
        <v>2</v>
      </c>
      <c r="G14" s="63" t="s">
        <v>59</v>
      </c>
      <c r="H14" s="64" t="s">
        <v>20</v>
      </c>
      <c r="I14" s="64">
        <v>70</v>
      </c>
      <c r="J14" s="64" t="s">
        <v>78</v>
      </c>
      <c r="K14" s="65" t="s">
        <v>38</v>
      </c>
      <c r="L14" s="80" t="s">
        <v>25</v>
      </c>
      <c r="M14" s="67">
        <v>310.47000000000003</v>
      </c>
      <c r="N14" s="68">
        <f t="shared" si="0"/>
        <v>21732.9</v>
      </c>
    </row>
    <row r="15" spans="1:14" s="18" customFormat="1" ht="15" customHeight="1" x14ac:dyDescent="0.25">
      <c r="A15" s="69">
        <v>4</v>
      </c>
      <c r="B15" s="46" t="s">
        <v>27</v>
      </c>
      <c r="C15" s="46" t="s">
        <v>34</v>
      </c>
      <c r="D15" s="46" t="s">
        <v>19</v>
      </c>
      <c r="E15" s="47" t="s">
        <v>45</v>
      </c>
      <c r="F15" s="94"/>
      <c r="G15" s="48" t="s">
        <v>65</v>
      </c>
      <c r="H15" s="49" t="s">
        <v>20</v>
      </c>
      <c r="I15" s="49">
        <v>3</v>
      </c>
      <c r="J15" s="49" t="s">
        <v>79</v>
      </c>
      <c r="K15" s="50" t="s">
        <v>83</v>
      </c>
      <c r="L15" s="45" t="s">
        <v>97</v>
      </c>
      <c r="M15" s="51">
        <v>5114.54</v>
      </c>
      <c r="N15" s="70">
        <f t="shared" si="0"/>
        <v>15343.619999999999</v>
      </c>
    </row>
    <row r="16" spans="1:14" s="18" customFormat="1" ht="15" customHeight="1" x14ac:dyDescent="0.25">
      <c r="A16" s="69">
        <v>8</v>
      </c>
      <c r="B16" s="46" t="s">
        <v>27</v>
      </c>
      <c r="C16" s="46" t="s">
        <v>34</v>
      </c>
      <c r="D16" s="46" t="s">
        <v>19</v>
      </c>
      <c r="E16" s="47" t="s">
        <v>40</v>
      </c>
      <c r="F16" s="94"/>
      <c r="G16" s="48" t="s">
        <v>60</v>
      </c>
      <c r="H16" s="49" t="s">
        <v>20</v>
      </c>
      <c r="I16" s="49">
        <v>2</v>
      </c>
      <c r="J16" s="49" t="s">
        <v>78</v>
      </c>
      <c r="K16" s="50" t="s">
        <v>38</v>
      </c>
      <c r="L16" s="44" t="s">
        <v>25</v>
      </c>
      <c r="M16" s="51">
        <v>14106.89</v>
      </c>
      <c r="N16" s="70">
        <f t="shared" si="0"/>
        <v>28213.78</v>
      </c>
    </row>
    <row r="17" spans="1:14" s="18" customFormat="1" ht="15" customHeight="1" x14ac:dyDescent="0.25">
      <c r="A17" s="69">
        <v>9</v>
      </c>
      <c r="B17" s="46" t="s">
        <v>27</v>
      </c>
      <c r="C17" s="46" t="s">
        <v>34</v>
      </c>
      <c r="D17" s="46" t="s">
        <v>19</v>
      </c>
      <c r="E17" s="47" t="s">
        <v>40</v>
      </c>
      <c r="F17" s="94"/>
      <c r="G17" s="48" t="s">
        <v>60</v>
      </c>
      <c r="H17" s="49" t="s">
        <v>20</v>
      </c>
      <c r="I17" s="49">
        <v>43</v>
      </c>
      <c r="J17" s="49" t="s">
        <v>78</v>
      </c>
      <c r="K17" s="50" t="s">
        <v>86</v>
      </c>
      <c r="L17" s="44" t="s">
        <v>25</v>
      </c>
      <c r="M17" s="51">
        <v>14106.89</v>
      </c>
      <c r="N17" s="70">
        <f t="shared" si="0"/>
        <v>606596.27</v>
      </c>
    </row>
    <row r="18" spans="1:14" s="18" customFormat="1" ht="15" customHeight="1" x14ac:dyDescent="0.25">
      <c r="A18" s="69">
        <v>10</v>
      </c>
      <c r="B18" s="46" t="s">
        <v>27</v>
      </c>
      <c r="C18" s="46" t="s">
        <v>34</v>
      </c>
      <c r="D18" s="46" t="s">
        <v>19</v>
      </c>
      <c r="E18" s="47" t="s">
        <v>41</v>
      </c>
      <c r="F18" s="94"/>
      <c r="G18" s="48" t="s">
        <v>61</v>
      </c>
      <c r="H18" s="49" t="s">
        <v>20</v>
      </c>
      <c r="I18" s="49">
        <v>8</v>
      </c>
      <c r="J18" s="49" t="s">
        <v>78</v>
      </c>
      <c r="K18" s="50" t="s">
        <v>87</v>
      </c>
      <c r="L18" s="44" t="s">
        <v>25</v>
      </c>
      <c r="M18" s="51">
        <v>25084.34</v>
      </c>
      <c r="N18" s="70">
        <f t="shared" si="0"/>
        <v>200674.72</v>
      </c>
    </row>
    <row r="19" spans="1:14" s="18" customFormat="1" ht="15" customHeight="1" x14ac:dyDescent="0.25">
      <c r="A19" s="69">
        <v>11</v>
      </c>
      <c r="B19" s="46" t="s">
        <v>27</v>
      </c>
      <c r="C19" s="46" t="s">
        <v>34</v>
      </c>
      <c r="D19" s="46" t="s">
        <v>19</v>
      </c>
      <c r="E19" s="47" t="s">
        <v>42</v>
      </c>
      <c r="F19" s="94"/>
      <c r="G19" s="48" t="s">
        <v>62</v>
      </c>
      <c r="H19" s="49" t="s">
        <v>20</v>
      </c>
      <c r="I19" s="49">
        <v>3</v>
      </c>
      <c r="J19" s="49" t="s">
        <v>79</v>
      </c>
      <c r="K19" s="50" t="s">
        <v>88</v>
      </c>
      <c r="L19" s="45" t="s">
        <v>97</v>
      </c>
      <c r="M19" s="51">
        <v>5742.64</v>
      </c>
      <c r="N19" s="70">
        <f t="shared" si="0"/>
        <v>17227.920000000002</v>
      </c>
    </row>
    <row r="20" spans="1:14" s="18" customFormat="1" ht="15" customHeight="1" x14ac:dyDescent="0.25">
      <c r="A20" s="69">
        <v>12</v>
      </c>
      <c r="B20" s="46" t="s">
        <v>27</v>
      </c>
      <c r="C20" s="46" t="s">
        <v>34</v>
      </c>
      <c r="D20" s="46" t="s">
        <v>19</v>
      </c>
      <c r="E20" s="47" t="s">
        <v>43</v>
      </c>
      <c r="F20" s="94"/>
      <c r="G20" s="48" t="s">
        <v>63</v>
      </c>
      <c r="H20" s="49" t="s">
        <v>20</v>
      </c>
      <c r="I20" s="49">
        <v>2405</v>
      </c>
      <c r="J20" s="49" t="s">
        <v>78</v>
      </c>
      <c r="K20" s="50" t="s">
        <v>38</v>
      </c>
      <c r="L20" s="44" t="s">
        <v>25</v>
      </c>
      <c r="M20" s="51">
        <v>30.62</v>
      </c>
      <c r="N20" s="70">
        <f t="shared" si="0"/>
        <v>73641.100000000006</v>
      </c>
    </row>
    <row r="21" spans="1:14" s="18" customFormat="1" ht="15" customHeight="1" thickBot="1" x14ac:dyDescent="0.3">
      <c r="A21" s="71">
        <v>13</v>
      </c>
      <c r="B21" s="72" t="s">
        <v>27</v>
      </c>
      <c r="C21" s="72" t="s">
        <v>34</v>
      </c>
      <c r="D21" s="72" t="s">
        <v>19</v>
      </c>
      <c r="E21" s="73" t="s">
        <v>44</v>
      </c>
      <c r="F21" s="95"/>
      <c r="G21" s="74" t="s">
        <v>64</v>
      </c>
      <c r="H21" s="75" t="s">
        <v>20</v>
      </c>
      <c r="I21" s="75">
        <v>2</v>
      </c>
      <c r="J21" s="75" t="s">
        <v>78</v>
      </c>
      <c r="K21" s="76" t="s">
        <v>38</v>
      </c>
      <c r="L21" s="77" t="s">
        <v>25</v>
      </c>
      <c r="M21" s="78">
        <v>11117.66</v>
      </c>
      <c r="N21" s="79">
        <f t="shared" si="0"/>
        <v>22235.32</v>
      </c>
    </row>
    <row r="22" spans="1:14" s="18" customFormat="1" ht="15" customHeight="1" x14ac:dyDescent="0.25">
      <c r="A22" s="60">
        <v>14</v>
      </c>
      <c r="B22" s="61" t="s">
        <v>29</v>
      </c>
      <c r="C22" s="61" t="s">
        <v>26</v>
      </c>
      <c r="D22" s="61" t="s">
        <v>28</v>
      </c>
      <c r="E22" s="62">
        <v>22252442</v>
      </c>
      <c r="F22" s="93">
        <v>3</v>
      </c>
      <c r="G22" s="63" t="s">
        <v>66</v>
      </c>
      <c r="H22" s="64" t="s">
        <v>20</v>
      </c>
      <c r="I22" s="64">
        <v>3</v>
      </c>
      <c r="J22" s="64">
        <v>9411</v>
      </c>
      <c r="K22" s="65" t="s">
        <v>31</v>
      </c>
      <c r="L22" s="66" t="s">
        <v>97</v>
      </c>
      <c r="M22" s="67">
        <v>26335.37</v>
      </c>
      <c r="N22" s="68">
        <f t="shared" si="0"/>
        <v>79006.11</v>
      </c>
    </row>
    <row r="23" spans="1:14" s="18" customFormat="1" ht="15" customHeight="1" x14ac:dyDescent="0.25">
      <c r="A23" s="69">
        <v>15</v>
      </c>
      <c r="B23" s="46" t="s">
        <v>29</v>
      </c>
      <c r="C23" s="46" t="s">
        <v>26</v>
      </c>
      <c r="D23" s="46" t="s">
        <v>28</v>
      </c>
      <c r="E23" s="47">
        <v>22279374</v>
      </c>
      <c r="F23" s="94"/>
      <c r="G23" s="48" t="s">
        <v>67</v>
      </c>
      <c r="H23" s="49" t="s">
        <v>20</v>
      </c>
      <c r="I23" s="49">
        <v>59</v>
      </c>
      <c r="J23" s="49">
        <v>9411</v>
      </c>
      <c r="K23" s="50" t="s">
        <v>89</v>
      </c>
      <c r="L23" s="45" t="s">
        <v>97</v>
      </c>
      <c r="M23" s="51">
        <v>83.92</v>
      </c>
      <c r="N23" s="70">
        <f t="shared" si="0"/>
        <v>4951.28</v>
      </c>
    </row>
    <row r="24" spans="1:14" s="18" customFormat="1" ht="15" customHeight="1" x14ac:dyDescent="0.25">
      <c r="A24" s="69">
        <v>16</v>
      </c>
      <c r="B24" s="46" t="s">
        <v>29</v>
      </c>
      <c r="C24" s="46" t="s">
        <v>26</v>
      </c>
      <c r="D24" s="46" t="s">
        <v>28</v>
      </c>
      <c r="E24" s="47">
        <v>22282184</v>
      </c>
      <c r="F24" s="94"/>
      <c r="G24" s="48" t="s">
        <v>68</v>
      </c>
      <c r="H24" s="49" t="s">
        <v>20</v>
      </c>
      <c r="I24" s="49">
        <v>28</v>
      </c>
      <c r="J24" s="49">
        <v>9411</v>
      </c>
      <c r="K24" s="50" t="s">
        <v>31</v>
      </c>
      <c r="L24" s="45" t="s">
        <v>97</v>
      </c>
      <c r="M24" s="51">
        <v>40.85</v>
      </c>
      <c r="N24" s="70">
        <f t="shared" si="0"/>
        <v>1143.8</v>
      </c>
    </row>
    <row r="25" spans="1:14" s="18" customFormat="1" ht="15" customHeight="1" thickBot="1" x14ac:dyDescent="0.3">
      <c r="A25" s="71">
        <v>17</v>
      </c>
      <c r="B25" s="72" t="s">
        <v>29</v>
      </c>
      <c r="C25" s="72" t="s">
        <v>26</v>
      </c>
      <c r="D25" s="72" t="s">
        <v>28</v>
      </c>
      <c r="E25" s="73">
        <v>22286508</v>
      </c>
      <c r="F25" s="95"/>
      <c r="G25" s="74" t="s">
        <v>69</v>
      </c>
      <c r="H25" s="75" t="s">
        <v>20</v>
      </c>
      <c r="I25" s="75">
        <v>30</v>
      </c>
      <c r="J25" s="75">
        <v>9103</v>
      </c>
      <c r="K25" s="76" t="s">
        <v>90</v>
      </c>
      <c r="L25" s="81" t="s">
        <v>96</v>
      </c>
      <c r="M25" s="78">
        <v>420.08</v>
      </c>
      <c r="N25" s="79">
        <f t="shared" si="0"/>
        <v>12602.4</v>
      </c>
    </row>
    <row r="26" spans="1:14" s="18" customFormat="1" ht="15" customHeight="1" x14ac:dyDescent="0.25">
      <c r="A26" s="60">
        <v>18</v>
      </c>
      <c r="B26" s="61" t="s">
        <v>29</v>
      </c>
      <c r="C26" s="61" t="s">
        <v>26</v>
      </c>
      <c r="D26" s="61" t="s">
        <v>19</v>
      </c>
      <c r="E26" s="62" t="s">
        <v>39</v>
      </c>
      <c r="F26" s="93">
        <v>4</v>
      </c>
      <c r="G26" s="63" t="s">
        <v>59</v>
      </c>
      <c r="H26" s="64" t="s">
        <v>20</v>
      </c>
      <c r="I26" s="64">
        <v>85</v>
      </c>
      <c r="J26" s="64" t="s">
        <v>30</v>
      </c>
      <c r="K26" s="65" t="s">
        <v>37</v>
      </c>
      <c r="L26" s="80" t="s">
        <v>25</v>
      </c>
      <c r="M26" s="67">
        <v>305.29000000000002</v>
      </c>
      <c r="N26" s="68">
        <f t="shared" si="0"/>
        <v>25949.65</v>
      </c>
    </row>
    <row r="27" spans="1:14" s="18" customFormat="1" ht="15" customHeight="1" x14ac:dyDescent="0.25">
      <c r="A27" s="69">
        <v>19</v>
      </c>
      <c r="B27" s="46" t="s">
        <v>29</v>
      </c>
      <c r="C27" s="46" t="s">
        <v>26</v>
      </c>
      <c r="D27" s="46" t="s">
        <v>19</v>
      </c>
      <c r="E27" s="47" t="s">
        <v>39</v>
      </c>
      <c r="F27" s="94"/>
      <c r="G27" s="48" t="s">
        <v>59</v>
      </c>
      <c r="H27" s="49" t="s">
        <v>20</v>
      </c>
      <c r="I27" s="49">
        <v>25</v>
      </c>
      <c r="J27" s="49" t="s">
        <v>30</v>
      </c>
      <c r="K27" s="50" t="s">
        <v>91</v>
      </c>
      <c r="L27" s="44" t="s">
        <v>25</v>
      </c>
      <c r="M27" s="51">
        <v>305.29000000000002</v>
      </c>
      <c r="N27" s="70">
        <f t="shared" si="0"/>
        <v>7632.2500000000009</v>
      </c>
    </row>
    <row r="28" spans="1:14" s="18" customFormat="1" ht="15" customHeight="1" x14ac:dyDescent="0.25">
      <c r="A28" s="69">
        <v>20</v>
      </c>
      <c r="B28" s="46" t="s">
        <v>29</v>
      </c>
      <c r="C28" s="46" t="s">
        <v>26</v>
      </c>
      <c r="D28" s="46" t="s">
        <v>19</v>
      </c>
      <c r="E28" s="47" t="s">
        <v>46</v>
      </c>
      <c r="F28" s="94"/>
      <c r="G28" s="48" t="s">
        <v>70</v>
      </c>
      <c r="H28" s="49" t="s">
        <v>20</v>
      </c>
      <c r="I28" s="49">
        <v>70</v>
      </c>
      <c r="J28" s="49" t="s">
        <v>80</v>
      </c>
      <c r="K28" s="50" t="s">
        <v>92</v>
      </c>
      <c r="L28" s="45" t="s">
        <v>96</v>
      </c>
      <c r="M28" s="51">
        <v>743.25</v>
      </c>
      <c r="N28" s="70">
        <f t="shared" si="0"/>
        <v>52027.5</v>
      </c>
    </row>
    <row r="29" spans="1:14" s="18" customFormat="1" ht="15" customHeight="1" x14ac:dyDescent="0.25">
      <c r="A29" s="69">
        <v>21</v>
      </c>
      <c r="B29" s="46" t="s">
        <v>29</v>
      </c>
      <c r="C29" s="46" t="s">
        <v>26</v>
      </c>
      <c r="D29" s="46" t="s">
        <v>19</v>
      </c>
      <c r="E29" s="47" t="s">
        <v>47</v>
      </c>
      <c r="F29" s="94"/>
      <c r="G29" s="48" t="s">
        <v>71</v>
      </c>
      <c r="H29" s="49" t="s">
        <v>20</v>
      </c>
      <c r="I29" s="49">
        <v>317</v>
      </c>
      <c r="J29" s="49" t="s">
        <v>81</v>
      </c>
      <c r="K29" s="50" t="s">
        <v>89</v>
      </c>
      <c r="L29" s="45" t="s">
        <v>97</v>
      </c>
      <c r="M29" s="51">
        <v>29.25</v>
      </c>
      <c r="N29" s="70">
        <f t="shared" si="0"/>
        <v>9272.25</v>
      </c>
    </row>
    <row r="30" spans="1:14" s="18" customFormat="1" ht="15" customHeight="1" x14ac:dyDescent="0.25">
      <c r="A30" s="69">
        <v>22</v>
      </c>
      <c r="B30" s="46" t="s">
        <v>29</v>
      </c>
      <c r="C30" s="46" t="s">
        <v>26</v>
      </c>
      <c r="D30" s="46" t="s">
        <v>19</v>
      </c>
      <c r="E30" s="47" t="s">
        <v>47</v>
      </c>
      <c r="F30" s="94"/>
      <c r="G30" s="48" t="s">
        <v>71</v>
      </c>
      <c r="H30" s="49" t="s">
        <v>20</v>
      </c>
      <c r="I30" s="49">
        <v>55</v>
      </c>
      <c r="J30" s="49" t="s">
        <v>80</v>
      </c>
      <c r="K30" s="50" t="s">
        <v>93</v>
      </c>
      <c r="L30" s="45" t="s">
        <v>96</v>
      </c>
      <c r="M30" s="51">
        <v>29.25</v>
      </c>
      <c r="N30" s="70">
        <f t="shared" si="0"/>
        <v>1608.75</v>
      </c>
    </row>
    <row r="31" spans="1:14" s="18" customFormat="1" ht="15" customHeight="1" x14ac:dyDescent="0.25">
      <c r="A31" s="69">
        <v>23</v>
      </c>
      <c r="B31" s="46" t="s">
        <v>29</v>
      </c>
      <c r="C31" s="46" t="s">
        <v>26</v>
      </c>
      <c r="D31" s="46" t="s">
        <v>19</v>
      </c>
      <c r="E31" s="47" t="s">
        <v>48</v>
      </c>
      <c r="F31" s="94"/>
      <c r="G31" s="48" t="s">
        <v>72</v>
      </c>
      <c r="H31" s="49" t="s">
        <v>20</v>
      </c>
      <c r="I31" s="49">
        <v>14</v>
      </c>
      <c r="J31" s="49" t="s">
        <v>80</v>
      </c>
      <c r="K31" s="50" t="s">
        <v>93</v>
      </c>
      <c r="L31" s="45" t="s">
        <v>96</v>
      </c>
      <c r="M31" s="51">
        <v>208.07</v>
      </c>
      <c r="N31" s="70">
        <f t="shared" si="0"/>
        <v>2912.98</v>
      </c>
    </row>
    <row r="32" spans="1:14" s="18" customFormat="1" ht="15" customHeight="1" x14ac:dyDescent="0.25">
      <c r="A32" s="69">
        <v>24</v>
      </c>
      <c r="B32" s="46" t="s">
        <v>29</v>
      </c>
      <c r="C32" s="46" t="s">
        <v>26</v>
      </c>
      <c r="D32" s="46" t="s">
        <v>19</v>
      </c>
      <c r="E32" s="47" t="s">
        <v>43</v>
      </c>
      <c r="F32" s="94"/>
      <c r="G32" s="48" t="s">
        <v>63</v>
      </c>
      <c r="H32" s="49" t="s">
        <v>20</v>
      </c>
      <c r="I32" s="49">
        <v>332</v>
      </c>
      <c r="J32" s="49" t="s">
        <v>80</v>
      </c>
      <c r="K32" s="50" t="s">
        <v>38</v>
      </c>
      <c r="L32" s="45" t="s">
        <v>96</v>
      </c>
      <c r="M32" s="51">
        <v>30.61</v>
      </c>
      <c r="N32" s="70">
        <f t="shared" si="0"/>
        <v>10162.52</v>
      </c>
    </row>
    <row r="33" spans="1:14" s="18" customFormat="1" ht="15" customHeight="1" x14ac:dyDescent="0.25">
      <c r="A33" s="69">
        <v>25</v>
      </c>
      <c r="B33" s="46" t="s">
        <v>29</v>
      </c>
      <c r="C33" s="46" t="s">
        <v>26</v>
      </c>
      <c r="D33" s="46" t="s">
        <v>19</v>
      </c>
      <c r="E33" s="47" t="s">
        <v>43</v>
      </c>
      <c r="F33" s="94"/>
      <c r="G33" s="48" t="s">
        <v>63</v>
      </c>
      <c r="H33" s="49" t="s">
        <v>20</v>
      </c>
      <c r="I33" s="49">
        <v>9</v>
      </c>
      <c r="J33" s="49" t="s">
        <v>80</v>
      </c>
      <c r="K33" s="50" t="s">
        <v>94</v>
      </c>
      <c r="L33" s="45" t="s">
        <v>96</v>
      </c>
      <c r="M33" s="51">
        <v>30.61</v>
      </c>
      <c r="N33" s="70">
        <f t="shared" si="0"/>
        <v>275.49</v>
      </c>
    </row>
    <row r="34" spans="1:14" s="18" customFormat="1" ht="15" customHeight="1" x14ac:dyDescent="0.25">
      <c r="A34" s="69">
        <v>26</v>
      </c>
      <c r="B34" s="46" t="s">
        <v>29</v>
      </c>
      <c r="C34" s="46" t="s">
        <v>26</v>
      </c>
      <c r="D34" s="46" t="s">
        <v>19</v>
      </c>
      <c r="E34" s="47" t="s">
        <v>49</v>
      </c>
      <c r="F34" s="94"/>
      <c r="G34" s="48" t="s">
        <v>73</v>
      </c>
      <c r="H34" s="49" t="s">
        <v>20</v>
      </c>
      <c r="I34" s="49">
        <v>40</v>
      </c>
      <c r="J34" s="49" t="s">
        <v>82</v>
      </c>
      <c r="K34" s="50" t="s">
        <v>95</v>
      </c>
      <c r="L34" s="45" t="s">
        <v>96</v>
      </c>
      <c r="M34" s="51">
        <v>3941.44</v>
      </c>
      <c r="N34" s="70">
        <f t="shared" si="0"/>
        <v>157657.60000000001</v>
      </c>
    </row>
    <row r="35" spans="1:14" s="18" customFormat="1" ht="15" customHeight="1" x14ac:dyDescent="0.25">
      <c r="A35" s="69">
        <v>27</v>
      </c>
      <c r="B35" s="46" t="s">
        <v>29</v>
      </c>
      <c r="C35" s="46" t="s">
        <v>26</v>
      </c>
      <c r="D35" s="46" t="s">
        <v>19</v>
      </c>
      <c r="E35" s="47" t="s">
        <v>50</v>
      </c>
      <c r="F35" s="94"/>
      <c r="G35" s="48" t="s">
        <v>74</v>
      </c>
      <c r="H35" s="49" t="s">
        <v>20</v>
      </c>
      <c r="I35" s="49">
        <v>25</v>
      </c>
      <c r="J35" s="49" t="s">
        <v>30</v>
      </c>
      <c r="K35" s="50" t="s">
        <v>38</v>
      </c>
      <c r="L35" s="44" t="s">
        <v>25</v>
      </c>
      <c r="M35" s="51">
        <v>863.05</v>
      </c>
      <c r="N35" s="70">
        <f t="shared" si="0"/>
        <v>21576.25</v>
      </c>
    </row>
    <row r="36" spans="1:14" s="18" customFormat="1" ht="15" customHeight="1" x14ac:dyDescent="0.25">
      <c r="A36" s="69">
        <v>28</v>
      </c>
      <c r="B36" s="46" t="s">
        <v>29</v>
      </c>
      <c r="C36" s="46" t="s">
        <v>26</v>
      </c>
      <c r="D36" s="46" t="s">
        <v>19</v>
      </c>
      <c r="E36" s="47" t="s">
        <v>51</v>
      </c>
      <c r="F36" s="94"/>
      <c r="G36" s="48" t="s">
        <v>75</v>
      </c>
      <c r="H36" s="49" t="s">
        <v>20</v>
      </c>
      <c r="I36" s="49">
        <v>757</v>
      </c>
      <c r="J36" s="49" t="s">
        <v>81</v>
      </c>
      <c r="K36" s="50" t="s">
        <v>88</v>
      </c>
      <c r="L36" s="45" t="s">
        <v>97</v>
      </c>
      <c r="M36" s="51">
        <v>27.19</v>
      </c>
      <c r="N36" s="70">
        <f t="shared" si="0"/>
        <v>20582.830000000002</v>
      </c>
    </row>
    <row r="37" spans="1:14" s="18" customFormat="1" ht="15" customHeight="1" x14ac:dyDescent="0.25">
      <c r="A37" s="69">
        <v>29</v>
      </c>
      <c r="B37" s="46" t="s">
        <v>29</v>
      </c>
      <c r="C37" s="46" t="s">
        <v>26</v>
      </c>
      <c r="D37" s="46" t="s">
        <v>19</v>
      </c>
      <c r="E37" s="47" t="s">
        <v>100</v>
      </c>
      <c r="F37" s="94"/>
      <c r="G37" s="48" t="s">
        <v>101</v>
      </c>
      <c r="H37" s="49" t="s">
        <v>20</v>
      </c>
      <c r="I37" s="49">
        <v>25</v>
      </c>
      <c r="J37" s="49" t="s">
        <v>81</v>
      </c>
      <c r="K37" s="50" t="s">
        <v>102</v>
      </c>
      <c r="L37" s="45" t="s">
        <v>97</v>
      </c>
      <c r="M37" s="51">
        <v>981.4</v>
      </c>
      <c r="N37" s="70">
        <f t="shared" si="0"/>
        <v>24535</v>
      </c>
    </row>
    <row r="38" spans="1:14" s="18" customFormat="1" ht="15" customHeight="1" x14ac:dyDescent="0.25">
      <c r="A38" s="69">
        <v>30</v>
      </c>
      <c r="B38" s="46" t="s">
        <v>29</v>
      </c>
      <c r="C38" s="46" t="s">
        <v>26</v>
      </c>
      <c r="D38" s="46" t="s">
        <v>19</v>
      </c>
      <c r="E38" s="47" t="s">
        <v>52</v>
      </c>
      <c r="F38" s="94"/>
      <c r="G38" s="48" t="s">
        <v>76</v>
      </c>
      <c r="H38" s="49" t="s">
        <v>20</v>
      </c>
      <c r="I38" s="49">
        <v>5</v>
      </c>
      <c r="J38" s="49" t="s">
        <v>80</v>
      </c>
      <c r="K38" s="50" t="s">
        <v>36</v>
      </c>
      <c r="L38" s="45" t="s">
        <v>96</v>
      </c>
      <c r="M38" s="51">
        <v>17429.73</v>
      </c>
      <c r="N38" s="70">
        <f t="shared" si="0"/>
        <v>87148.65</v>
      </c>
    </row>
    <row r="39" spans="1:14" s="18" customFormat="1" ht="15" customHeight="1" x14ac:dyDescent="0.25">
      <c r="A39" s="69">
        <v>31</v>
      </c>
      <c r="B39" s="46" t="s">
        <v>29</v>
      </c>
      <c r="C39" s="46" t="s">
        <v>26</v>
      </c>
      <c r="D39" s="46" t="s">
        <v>19</v>
      </c>
      <c r="E39" s="47" t="s">
        <v>53</v>
      </c>
      <c r="F39" s="94"/>
      <c r="G39" s="48" t="s">
        <v>67</v>
      </c>
      <c r="H39" s="49" t="s">
        <v>20</v>
      </c>
      <c r="I39" s="49">
        <v>861</v>
      </c>
      <c r="J39" s="49" t="s">
        <v>81</v>
      </c>
      <c r="K39" s="50" t="s">
        <v>31</v>
      </c>
      <c r="L39" s="45" t="s">
        <v>97</v>
      </c>
      <c r="M39" s="51">
        <v>81.72</v>
      </c>
      <c r="N39" s="70">
        <f t="shared" si="0"/>
        <v>70360.92</v>
      </c>
    </row>
    <row r="40" spans="1:14" s="18" customFormat="1" ht="15" customHeight="1" thickBot="1" x14ac:dyDescent="0.3">
      <c r="A40" s="71">
        <v>32</v>
      </c>
      <c r="B40" s="72" t="s">
        <v>29</v>
      </c>
      <c r="C40" s="72" t="s">
        <v>26</v>
      </c>
      <c r="D40" s="72" t="s">
        <v>19</v>
      </c>
      <c r="E40" s="73" t="s">
        <v>54</v>
      </c>
      <c r="F40" s="95"/>
      <c r="G40" s="74" t="s">
        <v>77</v>
      </c>
      <c r="H40" s="75" t="s">
        <v>20</v>
      </c>
      <c r="I40" s="75">
        <v>28</v>
      </c>
      <c r="J40" s="75" t="s">
        <v>30</v>
      </c>
      <c r="K40" s="76" t="s">
        <v>35</v>
      </c>
      <c r="L40" s="77" t="s">
        <v>25</v>
      </c>
      <c r="M40" s="78">
        <v>54.63</v>
      </c>
      <c r="N40" s="79">
        <f t="shared" si="0"/>
        <v>1529.64</v>
      </c>
    </row>
    <row r="41" spans="1:14" x14ac:dyDescent="0.25">
      <c r="A41" s="82"/>
      <c r="B41" s="82"/>
      <c r="C41" s="82"/>
      <c r="D41" s="82"/>
      <c r="E41" s="82"/>
      <c r="F41" s="82"/>
      <c r="G41" s="83"/>
      <c r="H41" s="82"/>
      <c r="I41" s="84">
        <f>SUM(I9:I40)</f>
        <v>6704</v>
      </c>
      <c r="J41" s="82"/>
      <c r="K41" s="85"/>
      <c r="L41" s="86"/>
      <c r="M41" s="84"/>
      <c r="N41" s="84">
        <f>SUM(N9:N40)</f>
        <v>7679473.620000002</v>
      </c>
    </row>
    <row r="42" spans="1:14" x14ac:dyDescent="0.25">
      <c r="A42" s="18"/>
      <c r="B42" s="18"/>
      <c r="C42" s="18"/>
      <c r="D42" s="18"/>
      <c r="E42" s="8"/>
      <c r="F42" s="41"/>
      <c r="G42" s="14"/>
      <c r="H42" s="19"/>
      <c r="I42" s="19"/>
      <c r="J42" s="33"/>
      <c r="K42" s="19"/>
      <c r="L42" s="31"/>
      <c r="M42" s="20"/>
      <c r="N42" s="20"/>
    </row>
    <row r="43" spans="1:14" ht="15.75" x14ac:dyDescent="0.25">
      <c r="A43" s="21" t="s">
        <v>22</v>
      </c>
      <c r="B43" s="18"/>
      <c r="C43" s="18"/>
      <c r="D43" s="18"/>
      <c r="E43" s="8"/>
      <c r="F43" s="41"/>
      <c r="G43" s="14"/>
      <c r="H43" s="19"/>
      <c r="I43" s="19"/>
      <c r="J43" s="33"/>
      <c r="K43" s="19"/>
      <c r="L43" s="31"/>
      <c r="M43" s="22"/>
      <c r="N43" s="22"/>
    </row>
    <row r="44" spans="1:14" x14ac:dyDescent="0.25">
      <c r="A44" s="18" t="s">
        <v>23</v>
      </c>
      <c r="B44" s="18"/>
      <c r="C44" s="18"/>
      <c r="D44" s="18"/>
      <c r="E44" s="8"/>
      <c r="F44" s="41"/>
      <c r="G44" s="14"/>
      <c r="H44" s="19"/>
      <c r="I44" s="19"/>
      <c r="J44" s="33"/>
      <c r="K44" s="19"/>
      <c r="L44" s="31"/>
      <c r="M44" s="20"/>
      <c r="N44" s="20"/>
    </row>
    <row r="45" spans="1:14" x14ac:dyDescent="0.25">
      <c r="A45" s="18" t="s">
        <v>24</v>
      </c>
      <c r="B45" s="18"/>
      <c r="C45" s="18"/>
      <c r="D45" s="18"/>
      <c r="E45" s="8"/>
      <c r="F45" s="41"/>
      <c r="G45" s="14"/>
      <c r="H45" s="19"/>
      <c r="I45" s="19"/>
      <c r="J45" s="33"/>
      <c r="K45" s="19"/>
      <c r="L45" s="31"/>
      <c r="M45" s="20"/>
      <c r="N45" s="20"/>
    </row>
    <row r="46" spans="1:14" x14ac:dyDescent="0.25">
      <c r="A46" s="18"/>
      <c r="B46" s="18"/>
      <c r="C46" s="18"/>
      <c r="D46" s="18"/>
      <c r="E46" s="8"/>
      <c r="F46" s="41"/>
      <c r="G46" s="14"/>
      <c r="H46" s="19"/>
      <c r="I46" s="19"/>
      <c r="J46" s="33"/>
      <c r="K46" s="19"/>
      <c r="L46" s="31"/>
      <c r="M46" s="20"/>
      <c r="N46" s="20"/>
    </row>
    <row r="47" spans="1:14" x14ac:dyDescent="0.25">
      <c r="A47" s="18" t="s">
        <v>10</v>
      </c>
      <c r="B47" s="18"/>
      <c r="C47" s="18"/>
      <c r="D47" s="18"/>
      <c r="E47" s="8"/>
      <c r="F47" s="41"/>
      <c r="G47" s="14"/>
      <c r="H47" s="19"/>
      <c r="I47" s="19"/>
      <c r="J47" s="33"/>
      <c r="K47" s="19"/>
      <c r="L47" s="31"/>
      <c r="M47" s="20"/>
      <c r="N47" s="20"/>
    </row>
    <row r="48" spans="1:14" x14ac:dyDescent="0.25">
      <c r="A48" s="18" t="s">
        <v>105</v>
      </c>
      <c r="B48" s="18"/>
      <c r="C48" s="18"/>
      <c r="D48" s="18"/>
      <c r="E48" s="8"/>
      <c r="F48" s="41"/>
      <c r="G48" s="14"/>
      <c r="H48" s="19"/>
      <c r="I48" s="19"/>
      <c r="J48" s="33"/>
      <c r="K48" s="19"/>
      <c r="L48" s="31"/>
      <c r="M48" s="20"/>
      <c r="N48" s="20"/>
    </row>
    <row r="49" spans="1:14" x14ac:dyDescent="0.25">
      <c r="A49" s="18"/>
      <c r="B49" s="18"/>
      <c r="C49" s="18"/>
      <c r="D49" s="18"/>
      <c r="E49" s="8"/>
      <c r="F49" s="41"/>
      <c r="G49" s="14"/>
      <c r="H49" s="19"/>
      <c r="I49" s="19"/>
      <c r="J49" s="33"/>
      <c r="K49" s="19"/>
      <c r="L49" s="31"/>
      <c r="M49" s="20"/>
      <c r="N49" s="20"/>
    </row>
    <row r="50" spans="1:14" x14ac:dyDescent="0.25">
      <c r="A50" s="23" t="s">
        <v>11</v>
      </c>
      <c r="B50" s="18"/>
      <c r="C50" s="18"/>
      <c r="D50" s="18"/>
      <c r="E50" s="8"/>
      <c r="F50" s="41"/>
      <c r="G50" s="14"/>
      <c r="H50" s="19"/>
      <c r="I50" s="19"/>
      <c r="J50" s="33"/>
      <c r="K50" s="19"/>
      <c r="L50" s="31"/>
      <c r="M50" s="20"/>
      <c r="N50" s="20"/>
    </row>
    <row r="51" spans="1:14" x14ac:dyDescent="0.25">
      <c r="A51" s="24">
        <v>1</v>
      </c>
      <c r="B51" s="25" t="s">
        <v>12</v>
      </c>
      <c r="C51" s="25"/>
      <c r="D51" s="25"/>
      <c r="E51" s="25"/>
      <c r="F51" s="24"/>
      <c r="G51" s="25"/>
      <c r="H51" s="19"/>
      <c r="I51" s="19"/>
      <c r="J51" s="33"/>
      <c r="K51" s="19"/>
      <c r="L51" s="31"/>
      <c r="M51" s="20"/>
      <c r="N51" s="39"/>
    </row>
    <row r="52" spans="1:14" x14ac:dyDescent="0.25">
      <c r="A52" s="24">
        <v>2</v>
      </c>
      <c r="B52" s="35" t="s">
        <v>13</v>
      </c>
      <c r="C52" s="36"/>
      <c r="D52" s="36"/>
      <c r="E52" s="36"/>
      <c r="F52" s="42"/>
      <c r="G52" s="37"/>
      <c r="H52" s="19"/>
      <c r="I52" s="19"/>
      <c r="J52" s="33"/>
      <c r="K52" s="19"/>
      <c r="L52" s="31"/>
      <c r="M52" s="20"/>
      <c r="N52" s="20"/>
    </row>
    <row r="53" spans="1:14" x14ac:dyDescent="0.25">
      <c r="A53" s="24">
        <v>3</v>
      </c>
      <c r="B53" s="90" t="s">
        <v>14</v>
      </c>
      <c r="C53" s="91"/>
      <c r="D53" s="91"/>
      <c r="E53" s="91"/>
      <c r="F53" s="91"/>
      <c r="G53" s="92"/>
      <c r="H53" s="19"/>
      <c r="I53" s="19"/>
      <c r="J53" s="33"/>
      <c r="K53" s="19"/>
      <c r="L53" s="31"/>
      <c r="M53" s="20"/>
      <c r="N53" s="20"/>
    </row>
    <row r="54" spans="1:14" ht="18" customHeight="1" x14ac:dyDescent="0.25">
      <c r="A54" s="24">
        <v>4</v>
      </c>
      <c r="B54" s="90" t="s">
        <v>32</v>
      </c>
      <c r="C54" s="91"/>
      <c r="D54" s="91"/>
      <c r="E54" s="91"/>
      <c r="F54" s="91"/>
      <c r="G54" s="92"/>
      <c r="H54" s="19"/>
      <c r="I54" s="19"/>
      <c r="J54" s="33"/>
      <c r="K54" s="19"/>
      <c r="L54" s="31"/>
      <c r="M54" s="20"/>
      <c r="N54" s="20"/>
    </row>
    <row r="55" spans="1:14" x14ac:dyDescent="0.25">
      <c r="A55" s="24">
        <v>5</v>
      </c>
      <c r="B55" s="90" t="s">
        <v>15</v>
      </c>
      <c r="C55" s="91"/>
      <c r="D55" s="91"/>
      <c r="E55" s="91"/>
      <c r="F55" s="91"/>
      <c r="G55" s="92"/>
      <c r="H55" s="19"/>
      <c r="I55" s="19"/>
      <c r="J55" s="33"/>
      <c r="K55" s="19"/>
      <c r="L55" s="31"/>
      <c r="M55" s="20"/>
      <c r="N55" s="20"/>
    </row>
    <row r="56" spans="1:14" x14ac:dyDescent="0.25">
      <c r="A56" s="24">
        <v>6</v>
      </c>
      <c r="B56" s="90" t="s">
        <v>16</v>
      </c>
      <c r="C56" s="91"/>
      <c r="D56" s="91"/>
      <c r="E56" s="91"/>
      <c r="F56" s="91"/>
      <c r="G56" s="92"/>
      <c r="H56" s="19"/>
      <c r="I56" s="19"/>
      <c r="J56" s="33"/>
      <c r="K56" s="19"/>
      <c r="L56" s="31"/>
      <c r="M56" s="20"/>
      <c r="N56" s="20"/>
    </row>
    <row r="57" spans="1:14" ht="58.5" customHeight="1" x14ac:dyDescent="0.25">
      <c r="A57" s="24">
        <v>7</v>
      </c>
      <c r="B57" s="87" t="s">
        <v>17</v>
      </c>
      <c r="C57" s="88"/>
      <c r="D57" s="88"/>
      <c r="E57" s="88"/>
      <c r="F57" s="88"/>
      <c r="G57" s="89"/>
      <c r="H57" s="19"/>
      <c r="I57" s="19"/>
      <c r="J57" s="33"/>
      <c r="K57" s="19"/>
      <c r="L57" s="31"/>
      <c r="M57" s="20"/>
      <c r="N57" s="20"/>
    </row>
    <row r="58" spans="1:14" x14ac:dyDescent="0.25">
      <c r="A58" s="18"/>
      <c r="B58" s="18"/>
      <c r="C58" s="18"/>
      <c r="D58" s="18"/>
      <c r="E58" s="8"/>
      <c r="F58" s="41"/>
      <c r="G58" s="14"/>
      <c r="H58" s="19"/>
      <c r="I58" s="19"/>
      <c r="J58" s="33"/>
      <c r="K58" s="19"/>
      <c r="L58" s="31"/>
      <c r="M58" s="20"/>
      <c r="N58" s="20"/>
    </row>
    <row r="59" spans="1:14" x14ac:dyDescent="0.25">
      <c r="A59" s="18"/>
      <c r="B59" s="18"/>
      <c r="C59" s="18"/>
      <c r="D59" s="18"/>
      <c r="E59" s="8"/>
      <c r="F59" s="41"/>
      <c r="G59" s="14"/>
      <c r="H59" s="19"/>
      <c r="I59" s="19"/>
      <c r="J59" s="33"/>
      <c r="K59" s="19"/>
      <c r="L59" s="31"/>
      <c r="M59" s="20"/>
      <c r="N59" s="20"/>
    </row>
  </sheetData>
  <autoFilter ref="A8:N41"/>
  <mergeCells count="12">
    <mergeCell ref="B57:G57"/>
    <mergeCell ref="B53:G53"/>
    <mergeCell ref="B54:G54"/>
    <mergeCell ref="F22:F25"/>
    <mergeCell ref="A4:N4"/>
    <mergeCell ref="A5:N5"/>
    <mergeCell ref="M6:N6"/>
    <mergeCell ref="B55:G55"/>
    <mergeCell ref="B56:G56"/>
    <mergeCell ref="F26:F40"/>
    <mergeCell ref="F14:F21"/>
    <mergeCell ref="F9:F13"/>
  </mergeCells>
  <pageMargins left="0.31496062992125984" right="0" top="0.94488188976377963" bottom="0.35433070866141736" header="0" footer="0.19685039370078741"/>
  <pageSetup paperSize="9" scale="47" fitToHeight="10" orientation="landscape" r:id="rId1"/>
  <headerFooter>
    <oddFooter>&amp;C&amp;14Страница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Дусеев Рустем Наилевич</cp:lastModifiedBy>
  <cp:lastPrinted>2024-10-07T04:04:38Z</cp:lastPrinted>
  <dcterms:created xsi:type="dcterms:W3CDTF">2024-01-16T09:32:30Z</dcterms:created>
  <dcterms:modified xsi:type="dcterms:W3CDTF">2025-07-25T11:27:13Z</dcterms:modified>
</cp:coreProperties>
</file>