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Блоки БДР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1'!$A$8:$N$47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4" l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I47" i="4" l="1"/>
  <c r="N10" i="4" l="1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32" i="4"/>
  <c r="N46" i="4"/>
  <c r="N9" i="4"/>
  <c r="N47" i="4" l="1"/>
</calcChain>
</file>

<file path=xl/sharedStrings.xml><?xml version="1.0" encoding="utf-8"?>
<sst xmlns="http://schemas.openxmlformats.org/spreadsheetml/2006/main" count="315" uniqueCount="83">
  <si>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</si>
  <si>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</si>
  <si>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</si>
  <si>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</si>
  <si>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</si>
  <si>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</si>
  <si>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</si>
  <si>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</si>
  <si>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Склад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</si>
  <si>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</si>
  <si>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</si>
  <si>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</si>
  <si>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</si>
  <si>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</si>
  <si>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</si>
  <si>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</si>
  <si>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</si>
  <si>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</si>
  <si>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</si>
  <si>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Наименование полное</t>
  </si>
  <si>
    <t>Примечание*</t>
  </si>
  <si>
    <t xml:space="preserve">Перечень актуальных и готовых к реализации НВ/НЛ товарно-материальных ценностей, находящихся на балансе ОГ ПАО АНК "Башнефть" </t>
  </si>
  <si>
    <t>ПАО АНК "Башнефть" (ПИК "Добыча")</t>
  </si>
  <si>
    <t>РБ, г. Октябрьский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</si>
  <si>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</si>
  <si>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 xml:space="preserve">Предмет реализации - Блоки диодно-резисторные.  Территориальное местонахождение – Республика Башкортостан </t>
  </si>
  <si>
    <t>Блок диодно-резисторный БДР-25-4К-У1</t>
  </si>
  <si>
    <t>Блок диодно-резисторныйБДРМ-25-2-22КУХЛ1</t>
  </si>
  <si>
    <t>Блок диодно-резист. БДР 10-1К</t>
  </si>
  <si>
    <t>Блок диодно-резист. БДР 10-3К</t>
  </si>
  <si>
    <t>Блок диодно-резист. БДР 10-4К</t>
  </si>
  <si>
    <t>Блок диодно-резисторный БДР 10-2К</t>
  </si>
  <si>
    <t>Блок диодно-резисторныйБДРМ-10-2-21КУХЛ1</t>
  </si>
  <si>
    <t>Блок диодно-резистор.БДРМ-10-2-22-К УХЛ1</t>
  </si>
  <si>
    <t>Блок диодно-резистор.БДРМ-10-2-22-КИУХЛ1</t>
  </si>
  <si>
    <t>Блок диодно-резист. БДРМ-25-2-11-К-УХЛ1</t>
  </si>
  <si>
    <t>Блок диодно-резист. БДРМ-10-2-11К-УХЛ1</t>
  </si>
  <si>
    <t>Блок диодно-резист. БДРМ-10-4-42-УХЛ1</t>
  </si>
  <si>
    <t>Блок диодно-резист. БДР 25-1К</t>
  </si>
  <si>
    <t>Блок диодно-резист. БДР 25-2К</t>
  </si>
  <si>
    <t>Х Мост диодный КЦ402Е</t>
  </si>
  <si>
    <t>NV</t>
  </si>
  <si>
    <t>NL</t>
  </si>
  <si>
    <t>22225779</t>
  </si>
  <si>
    <t>22257722</t>
  </si>
  <si>
    <t>22270176</t>
  </si>
  <si>
    <t>22270180</t>
  </si>
  <si>
    <t>22270182</t>
  </si>
  <si>
    <t>22270183</t>
  </si>
  <si>
    <t>22281451</t>
  </si>
  <si>
    <t>22282322</t>
  </si>
  <si>
    <t>22100824</t>
  </si>
  <si>
    <t>№16.1 НефК БХ Пр</t>
  </si>
  <si>
    <t>№28.1 НефК Уршак</t>
  </si>
  <si>
    <t>№10 НефКам БХ</t>
  </si>
  <si>
    <t>БНСтр ТН</t>
  </si>
  <si>
    <t>№8.1 НефК КушТМЦ</t>
  </si>
  <si>
    <t>БНСтр ПР ИН</t>
  </si>
  <si>
    <t>Апрель 2013</t>
  </si>
  <si>
    <t>Декабрь 2014</t>
  </si>
  <si>
    <t>Июль 2017</t>
  </si>
  <si>
    <t>Сентябрь 2014</t>
  </si>
  <si>
    <t>Декабрь 2011</t>
  </si>
  <si>
    <t>Октябрь 2014</t>
  </si>
  <si>
    <t>Ноябрь 2013</t>
  </si>
  <si>
    <t>Май 2013</t>
  </si>
  <si>
    <t>Февраль 2014</t>
  </si>
  <si>
    <t>Август 2010</t>
  </si>
  <si>
    <t>Март 2011</t>
  </si>
  <si>
    <t>Июль 2011</t>
  </si>
  <si>
    <t>Май 2012</t>
  </si>
  <si>
    <t>Октябрь 2011</t>
  </si>
  <si>
    <t>ШТ</t>
  </si>
  <si>
    <t>Эл. почта и номера телефонов контактных лиц Продавца указаны в объявлении и извещении о проведении открытого запроса предложения.</t>
  </si>
  <si>
    <t>РБ, г. Нефтекамск</t>
  </si>
  <si>
    <t>РБ, Белебеевский р-он, Приютово Рабочий посело</t>
  </si>
  <si>
    <t>РБ, Уфимский р-он, п. Геофизиков</t>
  </si>
  <si>
    <t>РБ, Дюртюлинский р-он, с. Иванаево</t>
  </si>
  <si>
    <t>NV – невостребованные МТР.</t>
  </si>
  <si>
    <t>NL – неликвидные МТР.</t>
  </si>
  <si>
    <t xml:space="preserve">Плановая цена реализации за ед., руб./без НДС </t>
  </si>
  <si>
    <t xml:space="preserve">Плановая стоимость, реализации руб./с НДС </t>
  </si>
  <si>
    <t>Срок вывоза ТМЦ не более 30 дней с момента 100% предоплаты.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</si>
</sst>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2" fillId="0" borderId="0"/>
    <xf numFmtId="0" fontId="14" fillId="0" borderId="0"/>
    <xf numFmtId="0" fontId="15" fillId="0" borderId="0"/>
  </cellStyleXfs>
  <cellXfs count="78">
    <xf numFmtId="0" fontId="0" fillId="0" borderId="0" xfId="0"/>
    <xf numFmtId="0" fontId="14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4" fillId="0" borderId="0" xfId="3" applyAlignment="1">
      <alignment horizontal="left" vertical="top"/>
    </xf>
    <xf numFmtId="0" fontId="14" fillId="0" borderId="0" xfId="3" applyAlignment="1">
      <alignment vertical="top"/>
    </xf>
    <xf numFmtId="0" fontId="14" fillId="0" borderId="0" xfId="3" applyAlignment="1"/>
    <xf numFmtId="4" fontId="10" fillId="0" borderId="0" xfId="3" applyNumberFormat="1" applyFont="1" applyAlignment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1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4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3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4" fontId="14" fillId="0" borderId="0" xfId="3" applyNumberFormat="1"/>
    <xf numFmtId="0" fontId="14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4" fillId="0" borderId="0" xfId="3" applyAlignment="1">
      <alignment wrapText="1"/>
    </xf>
    <xf numFmtId="0" fontId="3" fillId="0" borderId="0" xfId="3" applyFont="1" applyFill="1" applyAlignment="1">
      <alignment horizontal="center" vertical="center"/>
    </xf>
    <xf numFmtId="0" fontId="17" fillId="2" borderId="2" xfId="3" applyFont="1" applyFill="1" applyBorder="1" applyAlignment="1">
      <alignment horizontal="center" vertical="center"/>
    </xf>
    <xf numFmtId="0" fontId="17" fillId="2" borderId="2" xfId="3" applyFont="1" applyFill="1" applyBorder="1" applyAlignment="1">
      <alignment horizontal="left" vertical="center"/>
    </xf>
    <xf numFmtId="4" fontId="17" fillId="2" borderId="2" xfId="3" applyNumberFormat="1" applyFont="1" applyFill="1" applyBorder="1" applyAlignment="1">
      <alignment horizontal="center" vertical="center"/>
    </xf>
    <xf numFmtId="0" fontId="17" fillId="2" borderId="2" xfId="3" applyFont="1" applyFill="1" applyBorder="1" applyAlignment="1">
      <alignment vertical="center"/>
    </xf>
    <xf numFmtId="0" fontId="17" fillId="2" borderId="2" xfId="3" applyFont="1" applyFill="1" applyBorder="1" applyAlignment="1">
      <alignment horizontal="left" vertical="center" wrapText="1"/>
    </xf>
    <xf numFmtId="4" fontId="8" fillId="3" borderId="0" xfId="3" applyNumberFormat="1" applyFont="1" applyFill="1"/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14" fillId="0" borderId="0" xfId="3" applyAlignment="1">
      <alignment horizontal="center"/>
    </xf>
    <xf numFmtId="4" fontId="6" fillId="3" borderId="2" xfId="1" applyNumberFormat="1" applyFont="1" applyFill="1" applyBorder="1" applyAlignment="1" applyProtection="1">
      <alignment horizontal="center" wrapText="1"/>
    </xf>
    <xf numFmtId="0" fontId="6" fillId="0" borderId="2" xfId="1" applyFont="1" applyFill="1" applyBorder="1" applyAlignment="1" applyProtection="1">
      <alignment horizontal="center" wrapText="1"/>
    </xf>
    <xf numFmtId="0" fontId="6" fillId="0" borderId="2" xfId="1" applyFont="1" applyFill="1" applyBorder="1" applyAlignment="1" applyProtection="1">
      <alignment horizontal="left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/>
    </xf>
    <xf numFmtId="0" fontId="6" fillId="0" borderId="2" xfId="1" applyFont="1" applyFill="1" applyBorder="1" applyAlignment="1" applyProtection="1">
      <alignment horizontal="center" vertical="center"/>
    </xf>
    <xf numFmtId="164" fontId="6" fillId="0" borderId="2" xfId="1" applyNumberFormat="1" applyFont="1" applyFill="1" applyBorder="1" applyAlignment="1" applyProtection="1">
      <alignment horizontal="left" wrapText="1"/>
    </xf>
    <xf numFmtId="0" fontId="14" fillId="0" borderId="0" xfId="3" applyFill="1"/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/>
    </xf>
    <xf numFmtId="1" fontId="6" fillId="3" borderId="2" xfId="1" applyNumberFormat="1" applyFont="1" applyFill="1" applyBorder="1" applyAlignment="1" applyProtection="1">
      <alignment horizontal="center" wrapText="1"/>
    </xf>
    <xf numFmtId="3" fontId="6" fillId="3" borderId="2" xfId="1" applyNumberFormat="1" applyFont="1" applyFill="1" applyBorder="1" applyAlignment="1" applyProtection="1">
      <alignment horizont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/>
    </xf>
    <xf numFmtId="4" fontId="6" fillId="2" borderId="2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vertical="top"/>
    </xf>
    <xf numFmtId="0" fontId="0" fillId="0" borderId="0" xfId="3" applyFont="1"/>
    <xf numFmtId="0" fontId="0" fillId="0" borderId="0" xfId="3" applyFont="1" applyAlignment="1">
      <alignment vertical="center"/>
    </xf>
    <xf numFmtId="0" fontId="9" fillId="0" borderId="2" xfId="0" applyFont="1" applyFill="1" applyBorder="1" applyAlignment="1">
      <alignment vertical="top"/>
    </xf>
    <xf numFmtId="4" fontId="9" fillId="0" borderId="2" xfId="0" applyNumberFormat="1" applyFont="1" applyFill="1" applyBorder="1" applyAlignment="1">
      <alignment horizontal="left" vertical="center" wrapText="1"/>
    </xf>
    <xf numFmtId="3" fontId="6" fillId="0" borderId="2" xfId="1" applyNumberFormat="1" applyFont="1" applyFill="1" applyBorder="1" applyAlignment="1" applyProtection="1">
      <alignment horizontal="center" vertical="center"/>
    </xf>
    <xf numFmtId="3" fontId="17" fillId="2" borderId="2" xfId="3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 wrapText="1"/>
    </xf>
    <xf numFmtId="0" fontId="9" fillId="0" borderId="0" xfId="3" applyFont="1" applyAlignment="1">
      <alignment horizontal="left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66"/>
  <sheetViews>
    <sheetView tabSelected="1" zoomScale="70" zoomScaleNormal="70" workbookViewId="0">
      <selection activeCell="P30" sqref="P30"/>
    </sheetView>
  </sheetViews>
  <sheetFormatPr defaultRowHeight="15" x14ac:dyDescent="0.25"/>
  <cols>
    <col min="1" max="1" width="7.5703125" style="16" customWidth="1"/>
    <col min="2" max="2" width="7.85546875" style="16" customWidth="1"/>
    <col min="3" max="3" width="37" style="16" customWidth="1"/>
    <col min="4" max="4" width="9.140625" style="16"/>
    <col min="5" max="5" width="18.42578125" style="1" customWidth="1"/>
    <col min="6" max="6" width="7.140625" style="40" customWidth="1"/>
    <col min="7" max="7" width="43.7109375" style="5" customWidth="1"/>
    <col min="8" max="8" width="6.7109375" style="16" customWidth="1"/>
    <col min="9" max="9" width="8.5703125" style="16" customWidth="1"/>
    <col min="10" max="10" width="21" style="16" customWidth="1"/>
    <col min="11" max="11" width="16.85546875" style="16" customWidth="1"/>
    <col min="12" max="12" width="45.42578125" style="30" customWidth="1"/>
    <col min="13" max="13" width="20.28515625" style="24" customWidth="1"/>
    <col min="14" max="14" width="20.5703125" style="24" customWidth="1"/>
    <col min="15" max="17" width="16.28515625" style="16" customWidth="1"/>
    <col min="18" max="16384" width="9.140625" style="16"/>
  </cols>
  <sheetData>
    <row r="1" spans="1:16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4"/>
      <c r="K1" s="4"/>
      <c r="L1" s="25"/>
      <c r="M1" s="6"/>
      <c r="N1" s="6"/>
    </row>
    <row r="2" spans="1:16" s="5" customFormat="1" ht="20.25" customHeight="1" x14ac:dyDescent="0.25">
      <c r="A2" s="7"/>
      <c r="B2" s="7"/>
      <c r="C2" s="7"/>
      <c r="D2" s="2"/>
      <c r="E2" s="7"/>
      <c r="F2" s="7"/>
      <c r="G2" s="8"/>
      <c r="H2" s="7"/>
      <c r="I2" s="7"/>
      <c r="J2" s="9"/>
      <c r="K2" s="9"/>
      <c r="L2" s="26"/>
      <c r="M2" s="11"/>
      <c r="N2" s="11" t="s">
        <v>0</v>
      </c>
    </row>
    <row r="3" spans="1:16" s="5" customFormat="1" ht="15" customHeight="1" x14ac:dyDescent="0.25">
      <c r="A3" s="7"/>
      <c r="B3" s="7"/>
      <c r="C3" s="7"/>
      <c r="D3" s="2"/>
      <c r="E3" s="7"/>
      <c r="F3" s="7"/>
      <c r="G3" s="12"/>
      <c r="H3" s="7"/>
      <c r="I3" s="7"/>
      <c r="J3" s="13"/>
      <c r="K3" s="13"/>
      <c r="L3" s="27"/>
      <c r="M3" s="10"/>
      <c r="N3" s="10"/>
    </row>
    <row r="4" spans="1:16" s="5" customFormat="1" ht="20.25" customHeight="1" x14ac:dyDescent="0.25">
      <c r="A4" s="71" t="s">
        <v>21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</row>
    <row r="5" spans="1:16" s="5" customFormat="1" ht="18.75" customHeight="1" x14ac:dyDescent="0.3">
      <c r="A5" s="72" t="s">
        <v>25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6" s="5" customFormat="1" ht="25.5" customHeight="1" x14ac:dyDescent="0.25">
      <c r="A6" s="31"/>
      <c r="B6" s="31"/>
      <c r="C6" s="31"/>
      <c r="D6" s="14"/>
      <c r="E6" s="31"/>
      <c r="F6" s="38"/>
      <c r="G6" s="15"/>
      <c r="H6" s="31"/>
      <c r="I6" s="31"/>
      <c r="J6" s="31"/>
      <c r="K6" s="31"/>
      <c r="L6" s="28"/>
      <c r="M6" s="64"/>
      <c r="N6" s="64"/>
    </row>
    <row r="7" spans="1:16" ht="92.25" customHeight="1" x14ac:dyDescent="0.25">
      <c r="A7" s="54" t="s">
        <v>1</v>
      </c>
      <c r="B7" s="54" t="s">
        <v>2</v>
      </c>
      <c r="C7" s="54" t="s">
        <v>3</v>
      </c>
      <c r="D7" s="54" t="s">
        <v>24</v>
      </c>
      <c r="E7" s="54" t="s">
        <v>4</v>
      </c>
      <c r="F7" s="54" t="s">
        <v>5</v>
      </c>
      <c r="G7" s="55" t="s">
        <v>19</v>
      </c>
      <c r="H7" s="54" t="s">
        <v>6</v>
      </c>
      <c r="I7" s="55" t="s">
        <v>7</v>
      </c>
      <c r="J7" s="54" t="s">
        <v>8</v>
      </c>
      <c r="K7" s="54" t="s">
        <v>18</v>
      </c>
      <c r="L7" s="54" t="s">
        <v>9</v>
      </c>
      <c r="M7" s="56" t="s">
        <v>80</v>
      </c>
      <c r="N7" s="56" t="s">
        <v>81</v>
      </c>
      <c r="O7" s="59"/>
    </row>
    <row r="8" spans="1:16" ht="15" customHeight="1" x14ac:dyDescent="0.25">
      <c r="A8" s="49">
        <v>1</v>
      </c>
      <c r="B8" s="49">
        <v>2</v>
      </c>
      <c r="C8" s="49">
        <v>3</v>
      </c>
      <c r="D8" s="49">
        <v>4</v>
      </c>
      <c r="E8" s="50">
        <v>5</v>
      </c>
      <c r="F8" s="50">
        <v>6</v>
      </c>
      <c r="G8" s="51">
        <v>7</v>
      </c>
      <c r="H8" s="51">
        <v>8</v>
      </c>
      <c r="I8" s="51">
        <v>9</v>
      </c>
      <c r="J8" s="49">
        <v>11</v>
      </c>
      <c r="K8" s="49">
        <v>12</v>
      </c>
      <c r="L8" s="52">
        <v>13</v>
      </c>
      <c r="M8" s="53">
        <v>16</v>
      </c>
      <c r="N8" s="53">
        <v>17</v>
      </c>
    </row>
    <row r="9" spans="1:16" ht="15" customHeight="1" x14ac:dyDescent="0.25">
      <c r="A9" s="49">
        <v>1</v>
      </c>
      <c r="B9" s="42">
        <v>1001</v>
      </c>
      <c r="C9" s="43" t="s">
        <v>22</v>
      </c>
      <c r="D9" s="42" t="s">
        <v>42</v>
      </c>
      <c r="E9" s="44" t="s">
        <v>43</v>
      </c>
      <c r="F9" s="44">
        <v>1</v>
      </c>
      <c r="G9" s="45" t="s">
        <v>26</v>
      </c>
      <c r="H9" s="46" t="s">
        <v>72</v>
      </c>
      <c r="I9" s="62">
        <v>1</v>
      </c>
      <c r="J9" s="43" t="s">
        <v>54</v>
      </c>
      <c r="K9" s="47" t="s">
        <v>67</v>
      </c>
      <c r="L9" s="57" t="s">
        <v>74</v>
      </c>
      <c r="M9" s="41">
        <v>10265.27</v>
      </c>
      <c r="N9" s="41">
        <f>M9*I9</f>
        <v>10265.27</v>
      </c>
      <c r="P9" s="58"/>
    </row>
    <row r="10" spans="1:16" ht="15" customHeight="1" x14ac:dyDescent="0.25">
      <c r="A10" s="49">
        <f>A9+1</f>
        <v>2</v>
      </c>
      <c r="B10" s="42">
        <v>1001</v>
      </c>
      <c r="C10" s="43" t="s">
        <v>22</v>
      </c>
      <c r="D10" s="42" t="s">
        <v>42</v>
      </c>
      <c r="E10" s="44" t="s">
        <v>51</v>
      </c>
      <c r="F10" s="73">
        <v>2</v>
      </c>
      <c r="G10" s="45" t="s">
        <v>40</v>
      </c>
      <c r="H10" s="46" t="s">
        <v>72</v>
      </c>
      <c r="I10" s="62">
        <v>30</v>
      </c>
      <c r="J10" s="43" t="s">
        <v>52</v>
      </c>
      <c r="K10" s="47" t="s">
        <v>71</v>
      </c>
      <c r="L10" s="61" t="s">
        <v>75</v>
      </c>
      <c r="M10" s="41">
        <v>135.03</v>
      </c>
      <c r="N10" s="41">
        <f>M10*I10</f>
        <v>4050.9</v>
      </c>
    </row>
    <row r="11" spans="1:16" ht="15" customHeight="1" x14ac:dyDescent="0.25">
      <c r="A11" s="49">
        <f t="shared" ref="A11:A46" si="0">A10+1</f>
        <v>3</v>
      </c>
      <c r="B11" s="42">
        <v>1001</v>
      </c>
      <c r="C11" s="43" t="s">
        <v>22</v>
      </c>
      <c r="D11" s="42" t="s">
        <v>42</v>
      </c>
      <c r="E11" s="44" t="s">
        <v>43</v>
      </c>
      <c r="F11" s="73"/>
      <c r="G11" s="45" t="s">
        <v>26</v>
      </c>
      <c r="H11" s="46" t="s">
        <v>72</v>
      </c>
      <c r="I11" s="62">
        <v>29</v>
      </c>
      <c r="J11" s="43" t="s">
        <v>52</v>
      </c>
      <c r="K11" s="47" t="s">
        <v>67</v>
      </c>
      <c r="L11" s="61" t="s">
        <v>75</v>
      </c>
      <c r="M11" s="41">
        <v>10265.27</v>
      </c>
      <c r="N11" s="41">
        <f>M11*I11</f>
        <v>297692.83</v>
      </c>
    </row>
    <row r="12" spans="1:16" ht="15" customHeight="1" x14ac:dyDescent="0.25">
      <c r="A12" s="49">
        <f t="shared" si="0"/>
        <v>4</v>
      </c>
      <c r="B12" s="42">
        <v>1001</v>
      </c>
      <c r="C12" s="43" t="s">
        <v>22</v>
      </c>
      <c r="D12" s="42" t="s">
        <v>42</v>
      </c>
      <c r="E12" s="44" t="s">
        <v>43</v>
      </c>
      <c r="F12" s="73"/>
      <c r="G12" s="45" t="s">
        <v>26</v>
      </c>
      <c r="H12" s="46" t="s">
        <v>72</v>
      </c>
      <c r="I12" s="62">
        <v>8</v>
      </c>
      <c r="J12" s="43" t="s">
        <v>52</v>
      </c>
      <c r="K12" s="47" t="s">
        <v>69</v>
      </c>
      <c r="L12" s="61" t="s">
        <v>75</v>
      </c>
      <c r="M12" s="41">
        <v>10265.27</v>
      </c>
      <c r="N12" s="41">
        <f>M12*I12</f>
        <v>82122.16</v>
      </c>
    </row>
    <row r="13" spans="1:16" ht="15" customHeight="1" x14ac:dyDescent="0.25">
      <c r="A13" s="49">
        <f t="shared" si="0"/>
        <v>5</v>
      </c>
      <c r="B13" s="42">
        <v>1001</v>
      </c>
      <c r="C13" s="43" t="s">
        <v>22</v>
      </c>
      <c r="D13" s="42" t="s">
        <v>42</v>
      </c>
      <c r="E13" s="44" t="s">
        <v>43</v>
      </c>
      <c r="F13" s="73"/>
      <c r="G13" s="45" t="s">
        <v>26</v>
      </c>
      <c r="H13" s="46" t="s">
        <v>72</v>
      </c>
      <c r="I13" s="62">
        <v>13</v>
      </c>
      <c r="J13" s="43" t="s">
        <v>52</v>
      </c>
      <c r="K13" s="47" t="s">
        <v>68</v>
      </c>
      <c r="L13" s="61" t="s">
        <v>75</v>
      </c>
      <c r="M13" s="41">
        <v>10265.27</v>
      </c>
      <c r="N13" s="41">
        <f>M13*I13</f>
        <v>133448.51</v>
      </c>
    </row>
    <row r="14" spans="1:16" ht="15" customHeight="1" x14ac:dyDescent="0.25">
      <c r="A14" s="49">
        <f t="shared" si="0"/>
        <v>6</v>
      </c>
      <c r="B14" s="42">
        <v>1001</v>
      </c>
      <c r="C14" s="43" t="s">
        <v>22</v>
      </c>
      <c r="D14" s="42" t="s">
        <v>42</v>
      </c>
      <c r="E14" s="44" t="s">
        <v>46</v>
      </c>
      <c r="F14" s="73"/>
      <c r="G14" s="45" t="s">
        <v>38</v>
      </c>
      <c r="H14" s="46" t="s">
        <v>72</v>
      </c>
      <c r="I14" s="62">
        <v>3</v>
      </c>
      <c r="J14" s="43" t="s">
        <v>52</v>
      </c>
      <c r="K14" s="47" t="s">
        <v>67</v>
      </c>
      <c r="L14" s="61" t="s">
        <v>75</v>
      </c>
      <c r="M14" s="41">
        <v>3928.64</v>
      </c>
      <c r="N14" s="41">
        <f>M14*I14</f>
        <v>11785.92</v>
      </c>
    </row>
    <row r="15" spans="1:16" ht="15" customHeight="1" x14ac:dyDescent="0.25">
      <c r="A15" s="49">
        <f t="shared" si="0"/>
        <v>7</v>
      </c>
      <c r="B15" s="42">
        <v>1001</v>
      </c>
      <c r="C15" s="43" t="s">
        <v>22</v>
      </c>
      <c r="D15" s="42" t="s">
        <v>42</v>
      </c>
      <c r="E15" s="44" t="s">
        <v>48</v>
      </c>
      <c r="F15" s="73"/>
      <c r="G15" s="45" t="s">
        <v>30</v>
      </c>
      <c r="H15" s="46" t="s">
        <v>72</v>
      </c>
      <c r="I15" s="62">
        <v>1</v>
      </c>
      <c r="J15" s="43" t="s">
        <v>52</v>
      </c>
      <c r="K15" s="47" t="s">
        <v>70</v>
      </c>
      <c r="L15" s="61" t="s">
        <v>75</v>
      </c>
      <c r="M15" s="41">
        <v>7087.78</v>
      </c>
      <c r="N15" s="41">
        <f>M15*I15</f>
        <v>7087.78</v>
      </c>
    </row>
    <row r="16" spans="1:16" ht="15" customHeight="1" x14ac:dyDescent="0.25">
      <c r="A16" s="49">
        <f t="shared" si="0"/>
        <v>8</v>
      </c>
      <c r="B16" s="42">
        <v>1001</v>
      </c>
      <c r="C16" s="43" t="s">
        <v>22</v>
      </c>
      <c r="D16" s="42" t="s">
        <v>42</v>
      </c>
      <c r="E16" s="44" t="s">
        <v>44</v>
      </c>
      <c r="F16" s="73">
        <v>3</v>
      </c>
      <c r="G16" s="45" t="s">
        <v>37</v>
      </c>
      <c r="H16" s="46" t="s">
        <v>72</v>
      </c>
      <c r="I16" s="62">
        <v>1</v>
      </c>
      <c r="J16" s="43" t="s">
        <v>53</v>
      </c>
      <c r="K16" s="47" t="s">
        <v>61</v>
      </c>
      <c r="L16" s="57" t="s">
        <v>76</v>
      </c>
      <c r="M16" s="41">
        <v>7058.08</v>
      </c>
      <c r="N16" s="41">
        <f>M16*I16</f>
        <v>7058.08</v>
      </c>
    </row>
    <row r="17" spans="1:14" ht="15" customHeight="1" x14ac:dyDescent="0.25">
      <c r="A17" s="49">
        <f t="shared" si="0"/>
        <v>9</v>
      </c>
      <c r="B17" s="42">
        <v>1001</v>
      </c>
      <c r="C17" s="43" t="s">
        <v>22</v>
      </c>
      <c r="D17" s="42" t="s">
        <v>42</v>
      </c>
      <c r="E17" s="44" t="s">
        <v>45</v>
      </c>
      <c r="F17" s="73"/>
      <c r="G17" s="45" t="s">
        <v>28</v>
      </c>
      <c r="H17" s="46" t="s">
        <v>72</v>
      </c>
      <c r="I17" s="62">
        <v>1</v>
      </c>
      <c r="J17" s="43" t="s">
        <v>53</v>
      </c>
      <c r="K17" s="47" t="s">
        <v>61</v>
      </c>
      <c r="L17" s="57" t="s">
        <v>76</v>
      </c>
      <c r="M17" s="41">
        <v>2949.69</v>
      </c>
      <c r="N17" s="41">
        <f>M17*I17</f>
        <v>2949.69</v>
      </c>
    </row>
    <row r="18" spans="1:14" ht="15" customHeight="1" x14ac:dyDescent="0.25">
      <c r="A18" s="49">
        <f t="shared" si="0"/>
        <v>10</v>
      </c>
      <c r="B18" s="42">
        <v>1001</v>
      </c>
      <c r="C18" s="43" t="s">
        <v>22</v>
      </c>
      <c r="D18" s="42" t="s">
        <v>42</v>
      </c>
      <c r="E18" s="44" t="s">
        <v>45</v>
      </c>
      <c r="F18" s="73"/>
      <c r="G18" s="45" t="s">
        <v>28</v>
      </c>
      <c r="H18" s="46" t="s">
        <v>72</v>
      </c>
      <c r="I18" s="62">
        <v>64</v>
      </c>
      <c r="J18" s="43" t="s">
        <v>53</v>
      </c>
      <c r="K18" s="47" t="s">
        <v>61</v>
      </c>
      <c r="L18" s="57" t="s">
        <v>76</v>
      </c>
      <c r="M18" s="41">
        <v>2949.69</v>
      </c>
      <c r="N18" s="41">
        <f>M18*I18</f>
        <v>188780.16</v>
      </c>
    </row>
    <row r="19" spans="1:14" ht="15" customHeight="1" x14ac:dyDescent="0.25">
      <c r="A19" s="49">
        <f t="shared" si="0"/>
        <v>11</v>
      </c>
      <c r="B19" s="42">
        <v>1001</v>
      </c>
      <c r="C19" s="43" t="s">
        <v>22</v>
      </c>
      <c r="D19" s="42" t="s">
        <v>42</v>
      </c>
      <c r="E19" s="44" t="s">
        <v>45</v>
      </c>
      <c r="F19" s="73"/>
      <c r="G19" s="45" t="s">
        <v>28</v>
      </c>
      <c r="H19" s="46" t="s">
        <v>72</v>
      </c>
      <c r="I19" s="62">
        <v>63</v>
      </c>
      <c r="J19" s="43" t="s">
        <v>53</v>
      </c>
      <c r="K19" s="47" t="s">
        <v>61</v>
      </c>
      <c r="L19" s="57" t="s">
        <v>76</v>
      </c>
      <c r="M19" s="41">
        <v>2949.69</v>
      </c>
      <c r="N19" s="41">
        <f>M19*I19</f>
        <v>185830.47</v>
      </c>
    </row>
    <row r="20" spans="1:14" ht="15" customHeight="1" x14ac:dyDescent="0.25">
      <c r="A20" s="49">
        <f t="shared" si="0"/>
        <v>12</v>
      </c>
      <c r="B20" s="42">
        <v>1001</v>
      </c>
      <c r="C20" s="43" t="s">
        <v>22</v>
      </c>
      <c r="D20" s="42" t="s">
        <v>42</v>
      </c>
      <c r="E20" s="44" t="s">
        <v>46</v>
      </c>
      <c r="F20" s="73"/>
      <c r="G20" s="45" t="s">
        <v>38</v>
      </c>
      <c r="H20" s="46" t="s">
        <v>72</v>
      </c>
      <c r="I20" s="62">
        <v>3</v>
      </c>
      <c r="J20" s="43" t="s">
        <v>53</v>
      </c>
      <c r="K20" s="47" t="s">
        <v>67</v>
      </c>
      <c r="L20" s="57" t="s">
        <v>76</v>
      </c>
      <c r="M20" s="41">
        <v>3928.64</v>
      </c>
      <c r="N20" s="41">
        <f>M20*I20</f>
        <v>11785.92</v>
      </c>
    </row>
    <row r="21" spans="1:14" ht="15" customHeight="1" x14ac:dyDescent="0.25">
      <c r="A21" s="49">
        <f t="shared" si="0"/>
        <v>13</v>
      </c>
      <c r="B21" s="42">
        <v>1001</v>
      </c>
      <c r="C21" s="43" t="s">
        <v>22</v>
      </c>
      <c r="D21" s="42" t="s">
        <v>42</v>
      </c>
      <c r="E21" s="44" t="s">
        <v>46</v>
      </c>
      <c r="F21" s="73"/>
      <c r="G21" s="45" t="s">
        <v>38</v>
      </c>
      <c r="H21" s="46" t="s">
        <v>72</v>
      </c>
      <c r="I21" s="62">
        <v>26</v>
      </c>
      <c r="J21" s="43" t="s">
        <v>53</v>
      </c>
      <c r="K21" s="47" t="s">
        <v>67</v>
      </c>
      <c r="L21" s="57" t="s">
        <v>76</v>
      </c>
      <c r="M21" s="41">
        <v>3928.64</v>
      </c>
      <c r="N21" s="41">
        <f>M21*I21</f>
        <v>102144.64</v>
      </c>
    </row>
    <row r="22" spans="1:14" ht="15" customHeight="1" x14ac:dyDescent="0.25">
      <c r="A22" s="49">
        <f t="shared" si="0"/>
        <v>14</v>
      </c>
      <c r="B22" s="42">
        <v>1001</v>
      </c>
      <c r="C22" s="43" t="s">
        <v>22</v>
      </c>
      <c r="D22" s="42" t="s">
        <v>42</v>
      </c>
      <c r="E22" s="44" t="s">
        <v>47</v>
      </c>
      <c r="F22" s="73"/>
      <c r="G22" s="45" t="s">
        <v>39</v>
      </c>
      <c r="H22" s="46" t="s">
        <v>72</v>
      </c>
      <c r="I22" s="62">
        <v>14</v>
      </c>
      <c r="J22" s="43" t="s">
        <v>53</v>
      </c>
      <c r="K22" s="47" t="s">
        <v>58</v>
      </c>
      <c r="L22" s="57" t="s">
        <v>76</v>
      </c>
      <c r="M22" s="41">
        <v>6055.09</v>
      </c>
      <c r="N22" s="41">
        <f>M22*I22</f>
        <v>84771.260000000009</v>
      </c>
    </row>
    <row r="23" spans="1:14" ht="15" customHeight="1" x14ac:dyDescent="0.25">
      <c r="A23" s="49">
        <f t="shared" si="0"/>
        <v>15</v>
      </c>
      <c r="B23" s="42">
        <v>1001</v>
      </c>
      <c r="C23" s="43" t="s">
        <v>22</v>
      </c>
      <c r="D23" s="42" t="s">
        <v>42</v>
      </c>
      <c r="E23" s="44" t="s">
        <v>48</v>
      </c>
      <c r="F23" s="73"/>
      <c r="G23" s="45" t="s">
        <v>30</v>
      </c>
      <c r="H23" s="46" t="s">
        <v>72</v>
      </c>
      <c r="I23" s="62">
        <v>1</v>
      </c>
      <c r="J23" s="43" t="s">
        <v>53</v>
      </c>
      <c r="K23" s="47" t="s">
        <v>70</v>
      </c>
      <c r="L23" s="57" t="s">
        <v>76</v>
      </c>
      <c r="M23" s="41">
        <v>7087.78</v>
      </c>
      <c r="N23" s="41">
        <f>M23*I23</f>
        <v>7087.78</v>
      </c>
    </row>
    <row r="24" spans="1:14" ht="15" customHeight="1" x14ac:dyDescent="0.25">
      <c r="A24" s="49">
        <f t="shared" si="0"/>
        <v>16</v>
      </c>
      <c r="B24" s="42">
        <v>1001</v>
      </c>
      <c r="C24" s="43" t="s">
        <v>22</v>
      </c>
      <c r="D24" s="42" t="s">
        <v>42</v>
      </c>
      <c r="E24" s="44" t="s">
        <v>48</v>
      </c>
      <c r="F24" s="73"/>
      <c r="G24" s="45" t="s">
        <v>30</v>
      </c>
      <c r="H24" s="46" t="s">
        <v>72</v>
      </c>
      <c r="I24" s="62">
        <v>1</v>
      </c>
      <c r="J24" s="43" t="s">
        <v>53</v>
      </c>
      <c r="K24" s="47" t="s">
        <v>70</v>
      </c>
      <c r="L24" s="57" t="s">
        <v>76</v>
      </c>
      <c r="M24" s="41">
        <v>7087.78</v>
      </c>
      <c r="N24" s="41">
        <f>M24*I24</f>
        <v>7087.78</v>
      </c>
    </row>
    <row r="25" spans="1:14" ht="15" customHeight="1" x14ac:dyDescent="0.25">
      <c r="A25" s="49">
        <f t="shared" si="0"/>
        <v>17</v>
      </c>
      <c r="B25" s="42">
        <v>1001</v>
      </c>
      <c r="C25" s="43" t="s">
        <v>22</v>
      </c>
      <c r="D25" s="42" t="s">
        <v>42</v>
      </c>
      <c r="E25" s="44" t="s">
        <v>49</v>
      </c>
      <c r="F25" s="73"/>
      <c r="G25" s="45" t="s">
        <v>32</v>
      </c>
      <c r="H25" s="46" t="s">
        <v>72</v>
      </c>
      <c r="I25" s="62">
        <v>3</v>
      </c>
      <c r="J25" s="43" t="s">
        <v>53</v>
      </c>
      <c r="K25" s="47" t="s">
        <v>61</v>
      </c>
      <c r="L25" s="57" t="s">
        <v>76</v>
      </c>
      <c r="M25" s="41">
        <v>4395.37</v>
      </c>
      <c r="N25" s="41">
        <f>M25*I25</f>
        <v>13186.11</v>
      </c>
    </row>
    <row r="26" spans="1:14" ht="15" customHeight="1" x14ac:dyDescent="0.25">
      <c r="A26" s="49">
        <f t="shared" si="0"/>
        <v>18</v>
      </c>
      <c r="B26" s="42">
        <v>1001</v>
      </c>
      <c r="C26" s="43" t="s">
        <v>22</v>
      </c>
      <c r="D26" s="42" t="s">
        <v>42</v>
      </c>
      <c r="E26" s="44" t="s">
        <v>49</v>
      </c>
      <c r="F26" s="73"/>
      <c r="G26" s="45" t="s">
        <v>32</v>
      </c>
      <c r="H26" s="46" t="s">
        <v>72</v>
      </c>
      <c r="I26" s="62">
        <v>5</v>
      </c>
      <c r="J26" s="43" t="s">
        <v>53</v>
      </c>
      <c r="K26" s="47" t="s">
        <v>66</v>
      </c>
      <c r="L26" s="57" t="s">
        <v>76</v>
      </c>
      <c r="M26" s="41">
        <v>4395.37</v>
      </c>
      <c r="N26" s="41">
        <f>M26*I26</f>
        <v>21976.85</v>
      </c>
    </row>
    <row r="27" spans="1:14" ht="15" customHeight="1" x14ac:dyDescent="0.25">
      <c r="A27" s="49">
        <f t="shared" si="0"/>
        <v>19</v>
      </c>
      <c r="B27" s="42">
        <v>1001</v>
      </c>
      <c r="C27" s="43" t="s">
        <v>22</v>
      </c>
      <c r="D27" s="42" t="s">
        <v>42</v>
      </c>
      <c r="E27" s="44" t="s">
        <v>50</v>
      </c>
      <c r="F27" s="73"/>
      <c r="G27" s="45" t="s">
        <v>35</v>
      </c>
      <c r="H27" s="46" t="s">
        <v>72</v>
      </c>
      <c r="I27" s="62">
        <v>9</v>
      </c>
      <c r="J27" s="43" t="s">
        <v>53</v>
      </c>
      <c r="K27" s="47" t="s">
        <v>61</v>
      </c>
      <c r="L27" s="57" t="s">
        <v>76</v>
      </c>
      <c r="M27" s="41">
        <v>3772.64</v>
      </c>
      <c r="N27" s="41">
        <f>M27*I27</f>
        <v>33953.760000000002</v>
      </c>
    </row>
    <row r="28" spans="1:14" ht="15" customHeight="1" x14ac:dyDescent="0.25">
      <c r="A28" s="49">
        <f t="shared" si="0"/>
        <v>20</v>
      </c>
      <c r="B28" s="42">
        <v>1001</v>
      </c>
      <c r="C28" s="43" t="s">
        <v>22</v>
      </c>
      <c r="D28" s="42" t="s">
        <v>41</v>
      </c>
      <c r="E28" s="44">
        <v>22270176</v>
      </c>
      <c r="F28" s="44">
        <v>4</v>
      </c>
      <c r="G28" s="45" t="s">
        <v>28</v>
      </c>
      <c r="H28" s="46" t="s">
        <v>72</v>
      </c>
      <c r="I28" s="62">
        <v>1</v>
      </c>
      <c r="J28" s="43" t="s">
        <v>54</v>
      </c>
      <c r="K28" s="47" t="s">
        <v>61</v>
      </c>
      <c r="L28" s="57" t="s">
        <v>74</v>
      </c>
      <c r="M28" s="41">
        <v>3296.71</v>
      </c>
      <c r="N28" s="41">
        <f>M28*I28</f>
        <v>3296.71</v>
      </c>
    </row>
    <row r="29" spans="1:14" ht="15" customHeight="1" x14ac:dyDescent="0.25">
      <c r="A29" s="49">
        <f t="shared" si="0"/>
        <v>21</v>
      </c>
      <c r="B29" s="42">
        <v>1001</v>
      </c>
      <c r="C29" s="43" t="s">
        <v>22</v>
      </c>
      <c r="D29" s="42" t="s">
        <v>41</v>
      </c>
      <c r="E29" s="44">
        <v>22272268</v>
      </c>
      <c r="F29" s="44">
        <v>5</v>
      </c>
      <c r="G29" s="45" t="s">
        <v>31</v>
      </c>
      <c r="H29" s="46" t="s">
        <v>72</v>
      </c>
      <c r="I29" s="62">
        <v>1</v>
      </c>
      <c r="J29" s="43" t="s">
        <v>56</v>
      </c>
      <c r="K29" s="47" t="s">
        <v>64</v>
      </c>
      <c r="L29" s="60" t="s">
        <v>77</v>
      </c>
      <c r="M29" s="41">
        <v>4465.1400000000003</v>
      </c>
      <c r="N29" s="41">
        <f>M29*I29</f>
        <v>4465.1400000000003</v>
      </c>
    </row>
    <row r="30" spans="1:14" ht="15" customHeight="1" x14ac:dyDescent="0.25">
      <c r="A30" s="49">
        <f t="shared" si="0"/>
        <v>22</v>
      </c>
      <c r="B30" s="42">
        <v>1001</v>
      </c>
      <c r="C30" s="43" t="s">
        <v>22</v>
      </c>
      <c r="D30" s="42" t="s">
        <v>41</v>
      </c>
      <c r="E30" s="44">
        <v>22225779</v>
      </c>
      <c r="F30" s="74">
        <v>6</v>
      </c>
      <c r="G30" s="45" t="s">
        <v>26</v>
      </c>
      <c r="H30" s="46" t="s">
        <v>72</v>
      </c>
      <c r="I30" s="62">
        <v>1</v>
      </c>
      <c r="J30" s="43" t="s">
        <v>52</v>
      </c>
      <c r="K30" s="47" t="s">
        <v>58</v>
      </c>
      <c r="L30" s="61" t="s">
        <v>75</v>
      </c>
      <c r="M30" s="41">
        <v>11472.95</v>
      </c>
      <c r="N30" s="41">
        <f>M30*I30</f>
        <v>11472.95</v>
      </c>
    </row>
    <row r="31" spans="1:14" ht="15" customHeight="1" x14ac:dyDescent="0.25">
      <c r="A31" s="49">
        <f t="shared" si="0"/>
        <v>23</v>
      </c>
      <c r="B31" s="42">
        <v>1001</v>
      </c>
      <c r="C31" s="43" t="s">
        <v>22</v>
      </c>
      <c r="D31" s="42" t="s">
        <v>41</v>
      </c>
      <c r="E31" s="44">
        <v>22270183</v>
      </c>
      <c r="F31" s="75"/>
      <c r="G31" s="45" t="s">
        <v>30</v>
      </c>
      <c r="H31" s="46" t="s">
        <v>72</v>
      </c>
      <c r="I31" s="62">
        <v>1</v>
      </c>
      <c r="J31" s="43" t="s">
        <v>52</v>
      </c>
      <c r="K31" s="47" t="s">
        <v>62</v>
      </c>
      <c r="L31" s="61" t="s">
        <v>75</v>
      </c>
      <c r="M31" s="41">
        <v>7921.64</v>
      </c>
      <c r="N31" s="41">
        <f>M31*I31</f>
        <v>7921.64</v>
      </c>
    </row>
    <row r="32" spans="1:14" ht="15" customHeight="1" x14ac:dyDescent="0.25">
      <c r="A32" s="49">
        <f t="shared" si="0"/>
        <v>24</v>
      </c>
      <c r="B32" s="42">
        <v>1001</v>
      </c>
      <c r="C32" s="43" t="s">
        <v>22</v>
      </c>
      <c r="D32" s="42" t="s">
        <v>41</v>
      </c>
      <c r="E32" s="44">
        <v>22286739</v>
      </c>
      <c r="F32" s="76"/>
      <c r="G32" s="45" t="s">
        <v>36</v>
      </c>
      <c r="H32" s="46" t="s">
        <v>72</v>
      </c>
      <c r="I32" s="62">
        <v>1</v>
      </c>
      <c r="J32" s="43" t="s">
        <v>57</v>
      </c>
      <c r="K32" s="47" t="s">
        <v>61</v>
      </c>
      <c r="L32" s="57" t="s">
        <v>75</v>
      </c>
      <c r="M32" s="41">
        <v>3253.49</v>
      </c>
      <c r="N32" s="41">
        <f>M32*I32</f>
        <v>3253.49</v>
      </c>
    </row>
    <row r="33" spans="1:16" ht="15" customHeight="1" x14ac:dyDescent="0.25">
      <c r="A33" s="49">
        <f t="shared" si="0"/>
        <v>25</v>
      </c>
      <c r="B33" s="42">
        <v>1001</v>
      </c>
      <c r="C33" s="43" t="s">
        <v>22</v>
      </c>
      <c r="D33" s="42" t="s">
        <v>41</v>
      </c>
      <c r="E33" s="44">
        <v>22266196</v>
      </c>
      <c r="F33" s="73">
        <v>7</v>
      </c>
      <c r="G33" s="45" t="s">
        <v>27</v>
      </c>
      <c r="H33" s="46" t="s">
        <v>72</v>
      </c>
      <c r="I33" s="62">
        <v>1</v>
      </c>
      <c r="J33" s="43" t="s">
        <v>53</v>
      </c>
      <c r="K33" s="47" t="s">
        <v>59</v>
      </c>
      <c r="L33" s="57" t="s">
        <v>76</v>
      </c>
      <c r="M33" s="41">
        <v>5380.27</v>
      </c>
      <c r="N33" s="41">
        <f>M33*I33</f>
        <v>5380.27</v>
      </c>
    </row>
    <row r="34" spans="1:16" ht="15" customHeight="1" x14ac:dyDescent="0.25">
      <c r="A34" s="49">
        <f t="shared" si="0"/>
        <v>26</v>
      </c>
      <c r="B34" s="42">
        <v>1001</v>
      </c>
      <c r="C34" s="43" t="s">
        <v>22</v>
      </c>
      <c r="D34" s="42" t="s">
        <v>41</v>
      </c>
      <c r="E34" s="44">
        <v>22266196</v>
      </c>
      <c r="F34" s="73"/>
      <c r="G34" s="45" t="s">
        <v>27</v>
      </c>
      <c r="H34" s="46" t="s">
        <v>72</v>
      </c>
      <c r="I34" s="62">
        <v>25</v>
      </c>
      <c r="J34" s="43" t="s">
        <v>53</v>
      </c>
      <c r="K34" s="47" t="s">
        <v>60</v>
      </c>
      <c r="L34" s="57" t="s">
        <v>76</v>
      </c>
      <c r="M34" s="41">
        <v>5380.27</v>
      </c>
      <c r="N34" s="41">
        <f>M34*I34</f>
        <v>134506.75</v>
      </c>
    </row>
    <row r="35" spans="1:16" ht="15" customHeight="1" x14ac:dyDescent="0.25">
      <c r="A35" s="49">
        <f t="shared" si="0"/>
        <v>27</v>
      </c>
      <c r="B35" s="42">
        <v>1001</v>
      </c>
      <c r="C35" s="43" t="s">
        <v>22</v>
      </c>
      <c r="D35" s="42" t="s">
        <v>41</v>
      </c>
      <c r="E35" s="44">
        <v>22270177</v>
      </c>
      <c r="F35" s="73"/>
      <c r="G35" s="45" t="s">
        <v>29</v>
      </c>
      <c r="H35" s="46" t="s">
        <v>72</v>
      </c>
      <c r="I35" s="62">
        <v>6</v>
      </c>
      <c r="J35" s="43" t="s">
        <v>53</v>
      </c>
      <c r="K35" s="47" t="s">
        <v>58</v>
      </c>
      <c r="L35" s="57" t="s">
        <v>76</v>
      </c>
      <c r="M35" s="41">
        <v>8397.93</v>
      </c>
      <c r="N35" s="41">
        <f>M35*I35</f>
        <v>50387.58</v>
      </c>
    </row>
    <row r="36" spans="1:16" ht="15" customHeight="1" x14ac:dyDescent="0.25">
      <c r="A36" s="49">
        <f t="shared" si="0"/>
        <v>28</v>
      </c>
      <c r="B36" s="42">
        <v>1001</v>
      </c>
      <c r="C36" s="43" t="s">
        <v>22</v>
      </c>
      <c r="D36" s="42" t="s">
        <v>41</v>
      </c>
      <c r="E36" s="44">
        <v>22270183</v>
      </c>
      <c r="F36" s="73"/>
      <c r="G36" s="45" t="s">
        <v>30</v>
      </c>
      <c r="H36" s="46" t="s">
        <v>72</v>
      </c>
      <c r="I36" s="62">
        <v>47</v>
      </c>
      <c r="J36" s="43" t="s">
        <v>53</v>
      </c>
      <c r="K36" s="47" t="s">
        <v>60</v>
      </c>
      <c r="L36" s="57" t="s">
        <v>76</v>
      </c>
      <c r="M36" s="41">
        <v>7921.64</v>
      </c>
      <c r="N36" s="41">
        <f>M36*I36</f>
        <v>372317.08</v>
      </c>
    </row>
    <row r="37" spans="1:16" ht="15" customHeight="1" x14ac:dyDescent="0.25">
      <c r="A37" s="49">
        <f t="shared" si="0"/>
        <v>29</v>
      </c>
      <c r="B37" s="42">
        <v>1001</v>
      </c>
      <c r="C37" s="43" t="s">
        <v>22</v>
      </c>
      <c r="D37" s="42" t="s">
        <v>41</v>
      </c>
      <c r="E37" s="44">
        <v>22270183</v>
      </c>
      <c r="F37" s="73"/>
      <c r="G37" s="45" t="s">
        <v>30</v>
      </c>
      <c r="H37" s="46" t="s">
        <v>72</v>
      </c>
      <c r="I37" s="62">
        <v>9</v>
      </c>
      <c r="J37" s="43" t="s">
        <v>53</v>
      </c>
      <c r="K37" s="47" t="s">
        <v>60</v>
      </c>
      <c r="L37" s="57" t="s">
        <v>76</v>
      </c>
      <c r="M37" s="41">
        <v>7921.64</v>
      </c>
      <c r="N37" s="41">
        <f>M37*I37</f>
        <v>71294.760000000009</v>
      </c>
    </row>
    <row r="38" spans="1:16" ht="15" customHeight="1" x14ac:dyDescent="0.25">
      <c r="A38" s="49">
        <f t="shared" si="0"/>
        <v>30</v>
      </c>
      <c r="B38" s="42">
        <v>1001</v>
      </c>
      <c r="C38" s="43" t="s">
        <v>22</v>
      </c>
      <c r="D38" s="42" t="s">
        <v>41</v>
      </c>
      <c r="E38" s="44">
        <v>22272268</v>
      </c>
      <c r="F38" s="73"/>
      <c r="G38" s="45" t="s">
        <v>31</v>
      </c>
      <c r="H38" s="46" t="s">
        <v>72</v>
      </c>
      <c r="I38" s="62">
        <v>2</v>
      </c>
      <c r="J38" s="43" t="s">
        <v>53</v>
      </c>
      <c r="K38" s="47" t="s">
        <v>63</v>
      </c>
      <c r="L38" s="57" t="s">
        <v>76</v>
      </c>
      <c r="M38" s="41">
        <v>4465.1400000000003</v>
      </c>
      <c r="N38" s="41">
        <f>M38*I38</f>
        <v>8930.2800000000007</v>
      </c>
    </row>
    <row r="39" spans="1:16" ht="15" customHeight="1" x14ac:dyDescent="0.25">
      <c r="A39" s="49">
        <f t="shared" si="0"/>
        <v>31</v>
      </c>
      <c r="B39" s="42">
        <v>1001</v>
      </c>
      <c r="C39" s="43" t="s">
        <v>22</v>
      </c>
      <c r="D39" s="42" t="s">
        <v>41</v>
      </c>
      <c r="E39" s="44">
        <v>22281451</v>
      </c>
      <c r="F39" s="73"/>
      <c r="G39" s="45" t="s">
        <v>32</v>
      </c>
      <c r="H39" s="46" t="s">
        <v>72</v>
      </c>
      <c r="I39" s="62">
        <v>1</v>
      </c>
      <c r="J39" s="43" t="s">
        <v>53</v>
      </c>
      <c r="K39" s="47" t="s">
        <v>65</v>
      </c>
      <c r="L39" s="57" t="s">
        <v>76</v>
      </c>
      <c r="M39" s="41">
        <v>4912.47</v>
      </c>
      <c r="N39" s="41">
        <f>M39*I39</f>
        <v>4912.47</v>
      </c>
    </row>
    <row r="40" spans="1:16" ht="15" customHeight="1" x14ac:dyDescent="0.25">
      <c r="A40" s="49">
        <f t="shared" si="0"/>
        <v>32</v>
      </c>
      <c r="B40" s="42">
        <v>1001</v>
      </c>
      <c r="C40" s="43" t="s">
        <v>22</v>
      </c>
      <c r="D40" s="42" t="s">
        <v>41</v>
      </c>
      <c r="E40" s="44">
        <v>22281451</v>
      </c>
      <c r="F40" s="73"/>
      <c r="G40" s="45" t="s">
        <v>32</v>
      </c>
      <c r="H40" s="46" t="s">
        <v>72</v>
      </c>
      <c r="I40" s="62">
        <v>3</v>
      </c>
      <c r="J40" s="43" t="s">
        <v>53</v>
      </c>
      <c r="K40" s="47" t="s">
        <v>66</v>
      </c>
      <c r="L40" s="57" t="s">
        <v>76</v>
      </c>
      <c r="M40" s="41">
        <v>4912.47</v>
      </c>
      <c r="N40" s="41">
        <f>M40*I40</f>
        <v>14737.41</v>
      </c>
    </row>
    <row r="41" spans="1:16" ht="15" customHeight="1" x14ac:dyDescent="0.25">
      <c r="A41" s="49">
        <f t="shared" si="0"/>
        <v>33</v>
      </c>
      <c r="B41" s="42">
        <v>1001</v>
      </c>
      <c r="C41" s="43" t="s">
        <v>22</v>
      </c>
      <c r="D41" s="42" t="s">
        <v>41</v>
      </c>
      <c r="E41" s="44">
        <v>22281451</v>
      </c>
      <c r="F41" s="73"/>
      <c r="G41" s="45" t="s">
        <v>32</v>
      </c>
      <c r="H41" s="46" t="s">
        <v>72</v>
      </c>
      <c r="I41" s="62">
        <v>21</v>
      </c>
      <c r="J41" s="43" t="s">
        <v>53</v>
      </c>
      <c r="K41" s="47" t="s">
        <v>66</v>
      </c>
      <c r="L41" s="57" t="s">
        <v>76</v>
      </c>
      <c r="M41" s="41">
        <v>4912.47</v>
      </c>
      <c r="N41" s="41">
        <f>M41*I41</f>
        <v>103161.87000000001</v>
      </c>
    </row>
    <row r="42" spans="1:16" ht="15" customHeight="1" x14ac:dyDescent="0.25">
      <c r="A42" s="49">
        <f t="shared" si="0"/>
        <v>34</v>
      </c>
      <c r="B42" s="42">
        <v>1001</v>
      </c>
      <c r="C42" s="43" t="s">
        <v>22</v>
      </c>
      <c r="D42" s="42" t="s">
        <v>41</v>
      </c>
      <c r="E42" s="44">
        <v>22281620</v>
      </c>
      <c r="F42" s="73"/>
      <c r="G42" s="45" t="s">
        <v>33</v>
      </c>
      <c r="H42" s="46" t="s">
        <v>72</v>
      </c>
      <c r="I42" s="62">
        <v>1</v>
      </c>
      <c r="J42" s="43" t="s">
        <v>53</v>
      </c>
      <c r="K42" s="47" t="s">
        <v>61</v>
      </c>
      <c r="L42" s="57" t="s">
        <v>76</v>
      </c>
      <c r="M42" s="41">
        <v>4761.91</v>
      </c>
      <c r="N42" s="41">
        <f>M42*I42</f>
        <v>4761.91</v>
      </c>
    </row>
    <row r="43" spans="1:16" ht="15" customHeight="1" x14ac:dyDescent="0.25">
      <c r="A43" s="49">
        <f t="shared" si="0"/>
        <v>35</v>
      </c>
      <c r="B43" s="42">
        <v>1001</v>
      </c>
      <c r="C43" s="43" t="s">
        <v>22</v>
      </c>
      <c r="D43" s="42" t="s">
        <v>41</v>
      </c>
      <c r="E43" s="44">
        <v>22281950</v>
      </c>
      <c r="F43" s="73"/>
      <c r="G43" s="45" t="s">
        <v>34</v>
      </c>
      <c r="H43" s="46" t="s">
        <v>72</v>
      </c>
      <c r="I43" s="62">
        <v>2</v>
      </c>
      <c r="J43" s="43" t="s">
        <v>53</v>
      </c>
      <c r="K43" s="47" t="s">
        <v>61</v>
      </c>
      <c r="L43" s="57" t="s">
        <v>76</v>
      </c>
      <c r="M43" s="41">
        <v>6592.33</v>
      </c>
      <c r="N43" s="41">
        <f>M43*I43</f>
        <v>13184.66</v>
      </c>
    </row>
    <row r="44" spans="1:16" ht="15" customHeight="1" x14ac:dyDescent="0.25">
      <c r="A44" s="49">
        <f t="shared" si="0"/>
        <v>36</v>
      </c>
      <c r="B44" s="42">
        <v>1001</v>
      </c>
      <c r="C44" s="43" t="s">
        <v>22</v>
      </c>
      <c r="D44" s="42" t="s">
        <v>41</v>
      </c>
      <c r="E44" s="44">
        <v>22282322</v>
      </c>
      <c r="F44" s="73"/>
      <c r="G44" s="45" t="s">
        <v>35</v>
      </c>
      <c r="H44" s="46" t="s">
        <v>72</v>
      </c>
      <c r="I44" s="62">
        <v>14</v>
      </c>
      <c r="J44" s="43" t="s">
        <v>53</v>
      </c>
      <c r="K44" s="47" t="s">
        <v>61</v>
      </c>
      <c r="L44" s="57" t="s">
        <v>76</v>
      </c>
      <c r="M44" s="41">
        <v>4216.49</v>
      </c>
      <c r="N44" s="41">
        <f>M44*I44</f>
        <v>59030.86</v>
      </c>
    </row>
    <row r="45" spans="1:16" ht="15" customHeight="1" x14ac:dyDescent="0.25">
      <c r="A45" s="49">
        <f t="shared" si="0"/>
        <v>37</v>
      </c>
      <c r="B45" s="42">
        <v>1001</v>
      </c>
      <c r="C45" s="43" t="s">
        <v>22</v>
      </c>
      <c r="D45" s="42" t="s">
        <v>41</v>
      </c>
      <c r="E45" s="44">
        <v>22286739</v>
      </c>
      <c r="F45" s="73"/>
      <c r="G45" s="45" t="s">
        <v>36</v>
      </c>
      <c r="H45" s="46" t="s">
        <v>72</v>
      </c>
      <c r="I45" s="62">
        <v>49</v>
      </c>
      <c r="J45" s="43" t="s">
        <v>53</v>
      </c>
      <c r="K45" s="47" t="s">
        <v>61</v>
      </c>
      <c r="L45" s="57" t="s">
        <v>76</v>
      </c>
      <c r="M45" s="41">
        <v>3253.49</v>
      </c>
      <c r="N45" s="41">
        <f>M45*I45</f>
        <v>159421.00999999998</v>
      </c>
    </row>
    <row r="46" spans="1:16" ht="15" customHeight="1" x14ac:dyDescent="0.25">
      <c r="A46" s="49">
        <f t="shared" si="0"/>
        <v>38</v>
      </c>
      <c r="B46" s="42">
        <v>1001</v>
      </c>
      <c r="C46" s="43" t="s">
        <v>22</v>
      </c>
      <c r="D46" s="42" t="s">
        <v>41</v>
      </c>
      <c r="E46" s="44">
        <v>22272268</v>
      </c>
      <c r="F46" s="44">
        <v>8</v>
      </c>
      <c r="G46" s="45" t="s">
        <v>31</v>
      </c>
      <c r="H46" s="46" t="s">
        <v>72</v>
      </c>
      <c r="I46" s="62">
        <v>1</v>
      </c>
      <c r="J46" s="43" t="s">
        <v>55</v>
      </c>
      <c r="K46" s="47" t="s">
        <v>64</v>
      </c>
      <c r="L46" s="57" t="s">
        <v>23</v>
      </c>
      <c r="M46" s="41">
        <v>4465.1400000000003</v>
      </c>
      <c r="N46" s="41">
        <f>M46*I46</f>
        <v>4465.1400000000003</v>
      </c>
    </row>
    <row r="47" spans="1:16" x14ac:dyDescent="0.25">
      <c r="A47" s="32"/>
      <c r="B47" s="32"/>
      <c r="C47" s="32"/>
      <c r="D47" s="32"/>
      <c r="E47" s="32"/>
      <c r="F47" s="32"/>
      <c r="G47" s="33"/>
      <c r="H47" s="32"/>
      <c r="I47" s="63">
        <f>SUM(I9:I46)</f>
        <v>463</v>
      </c>
      <c r="J47" s="35"/>
      <c r="K47" s="35"/>
      <c r="L47" s="36"/>
      <c r="M47" s="34"/>
      <c r="N47" s="34">
        <f>SUM(N9:N46)</f>
        <v>2249967.85</v>
      </c>
      <c r="O47" s="48"/>
      <c r="P47" s="48"/>
    </row>
    <row r="48" spans="1:16" x14ac:dyDescent="0.25">
      <c r="A48" s="17"/>
      <c r="B48" s="17"/>
      <c r="C48" s="17"/>
      <c r="D48" s="17"/>
      <c r="E48" s="7"/>
      <c r="F48" s="39"/>
      <c r="G48" s="13"/>
      <c r="H48" s="18"/>
      <c r="I48" s="18"/>
      <c r="J48" s="18"/>
      <c r="K48" s="18"/>
      <c r="L48" s="29"/>
      <c r="M48" s="19"/>
      <c r="N48" s="19"/>
      <c r="O48" s="48"/>
      <c r="P48" s="48"/>
    </row>
    <row r="49" spans="1:16" ht="15.75" x14ac:dyDescent="0.25">
      <c r="A49" s="20" t="s">
        <v>20</v>
      </c>
      <c r="B49" s="17"/>
      <c r="C49" s="17"/>
      <c r="D49" s="17"/>
      <c r="E49" s="7"/>
      <c r="F49" s="39"/>
      <c r="G49" s="13"/>
      <c r="H49" s="18"/>
      <c r="I49" s="18"/>
      <c r="J49" s="18"/>
      <c r="K49" s="18"/>
      <c r="L49" s="29"/>
      <c r="M49" s="21"/>
      <c r="N49" s="21"/>
      <c r="O49" s="48"/>
      <c r="P49" s="48"/>
    </row>
    <row r="50" spans="1:16" ht="15.75" x14ac:dyDescent="0.25">
      <c r="A50" s="17" t="s">
        <v>78</v>
      </c>
      <c r="B50" s="17"/>
      <c r="C50" s="17"/>
      <c r="D50" s="17"/>
      <c r="E50" s="7"/>
      <c r="F50" s="39"/>
      <c r="G50" s="13"/>
      <c r="H50" s="18"/>
      <c r="I50" s="18"/>
      <c r="J50" s="18"/>
      <c r="K50" s="18"/>
      <c r="L50" s="29"/>
      <c r="M50" s="21"/>
      <c r="N50" s="21"/>
      <c r="O50" s="48"/>
      <c r="P50" s="48"/>
    </row>
    <row r="51" spans="1:16" x14ac:dyDescent="0.25">
      <c r="A51" s="17" t="s">
        <v>79</v>
      </c>
      <c r="B51" s="17"/>
      <c r="C51" s="17"/>
      <c r="D51" s="17"/>
      <c r="E51" s="7"/>
      <c r="F51" s="39"/>
      <c r="G51" s="13"/>
      <c r="H51" s="18"/>
      <c r="I51" s="18"/>
      <c r="J51" s="18"/>
      <c r="K51" s="18"/>
      <c r="L51" s="29"/>
      <c r="M51" s="19"/>
      <c r="N51" s="19"/>
    </row>
    <row r="52" spans="1:16" x14ac:dyDescent="0.25">
      <c r="A52" s="17"/>
      <c r="B52" s="17"/>
      <c r="C52" s="17"/>
      <c r="D52" s="17"/>
      <c r="E52" s="7"/>
      <c r="F52" s="39"/>
      <c r="G52" s="13"/>
      <c r="H52" s="18"/>
      <c r="I52" s="18"/>
      <c r="J52" s="18"/>
      <c r="K52" s="18"/>
      <c r="L52" s="29"/>
      <c r="M52" s="19"/>
      <c r="N52" s="19"/>
    </row>
    <row r="53" spans="1:16" x14ac:dyDescent="0.25">
      <c r="A53" s="77" t="s">
        <v>10</v>
      </c>
      <c r="B53" s="77"/>
      <c r="C53" s="77"/>
      <c r="D53" s="77"/>
      <c r="E53" s="77"/>
      <c r="F53" s="77"/>
      <c r="G53" s="77"/>
      <c r="H53" s="77"/>
      <c r="I53" s="13"/>
      <c r="J53" s="18"/>
      <c r="K53" s="18"/>
      <c r="L53" s="29"/>
      <c r="M53" s="19"/>
      <c r="N53" s="19"/>
    </row>
    <row r="54" spans="1:16" x14ac:dyDescent="0.25">
      <c r="A54" s="77" t="s">
        <v>73</v>
      </c>
      <c r="B54" s="77"/>
      <c r="C54" s="77"/>
      <c r="D54" s="77"/>
      <c r="E54" s="77"/>
      <c r="F54" s="77"/>
      <c r="G54" s="77"/>
      <c r="H54" s="77"/>
      <c r="I54" s="18"/>
      <c r="J54" s="18"/>
      <c r="K54" s="18"/>
      <c r="L54" s="29"/>
      <c r="M54" s="19"/>
      <c r="N54" s="19"/>
    </row>
    <row r="55" spans="1:16" x14ac:dyDescent="0.25">
      <c r="A55" s="17"/>
      <c r="B55" s="17"/>
      <c r="C55" s="17"/>
      <c r="D55" s="17"/>
      <c r="E55" s="7"/>
      <c r="F55" s="39"/>
      <c r="G55" s="13"/>
      <c r="H55" s="18"/>
      <c r="I55" s="18"/>
      <c r="J55" s="18"/>
      <c r="K55" s="18"/>
      <c r="L55" s="29"/>
      <c r="M55" s="19"/>
      <c r="N55" s="19"/>
    </row>
    <row r="56" spans="1:16" x14ac:dyDescent="0.25">
      <c r="A56" s="22" t="s">
        <v>11</v>
      </c>
      <c r="B56" s="17"/>
      <c r="C56" s="17"/>
      <c r="D56" s="17"/>
      <c r="E56" s="7"/>
      <c r="F56" s="39"/>
      <c r="G56" s="13"/>
      <c r="H56" s="18"/>
      <c r="I56" s="18"/>
      <c r="J56" s="18"/>
      <c r="K56" s="18"/>
      <c r="L56" s="29"/>
      <c r="M56" s="19"/>
      <c r="N56" s="19"/>
    </row>
    <row r="57" spans="1:16" x14ac:dyDescent="0.25">
      <c r="A57" s="23">
        <v>1</v>
      </c>
      <c r="B57" s="68" t="s">
        <v>12</v>
      </c>
      <c r="C57" s="69"/>
      <c r="D57" s="69"/>
      <c r="E57" s="69"/>
      <c r="F57" s="69"/>
      <c r="G57" s="70"/>
      <c r="H57" s="18"/>
      <c r="I57" s="18"/>
      <c r="J57" s="18"/>
      <c r="K57" s="18"/>
      <c r="L57" s="29"/>
      <c r="M57" s="19"/>
      <c r="N57" s="37"/>
    </row>
    <row r="58" spans="1:16" x14ac:dyDescent="0.25">
      <c r="A58" s="23">
        <v>2</v>
      </c>
      <c r="B58" s="68" t="s">
        <v>13</v>
      </c>
      <c r="C58" s="69"/>
      <c r="D58" s="69"/>
      <c r="E58" s="69"/>
      <c r="F58" s="69"/>
      <c r="G58" s="70"/>
      <c r="H58" s="18"/>
      <c r="I58" s="18"/>
      <c r="J58" s="18"/>
      <c r="K58" s="18"/>
      <c r="L58" s="29"/>
      <c r="M58" s="19"/>
      <c r="N58" s="19"/>
    </row>
    <row r="59" spans="1:16" x14ac:dyDescent="0.25">
      <c r="A59" s="23">
        <v>3</v>
      </c>
      <c r="B59" s="68" t="s">
        <v>14</v>
      </c>
      <c r="C59" s="69"/>
      <c r="D59" s="69"/>
      <c r="E59" s="69"/>
      <c r="F59" s="69"/>
      <c r="G59" s="70"/>
      <c r="H59" s="18"/>
      <c r="I59" s="18"/>
      <c r="J59" s="18"/>
      <c r="K59" s="18"/>
      <c r="L59" s="29"/>
      <c r="M59" s="19"/>
      <c r="N59" s="19"/>
    </row>
    <row r="60" spans="1:16" ht="18" customHeight="1" x14ac:dyDescent="0.25">
      <c r="A60" s="23">
        <v>4</v>
      </c>
      <c r="B60" s="68" t="s">
        <v>82</v>
      </c>
      <c r="C60" s="69"/>
      <c r="D60" s="69"/>
      <c r="E60" s="69"/>
      <c r="F60" s="69"/>
      <c r="G60" s="70"/>
      <c r="H60" s="18"/>
      <c r="I60" s="18"/>
      <c r="J60" s="18"/>
      <c r="K60" s="18"/>
      <c r="L60" s="29"/>
      <c r="M60" s="19"/>
      <c r="N60" s="19"/>
    </row>
    <row r="61" spans="1:16" x14ac:dyDescent="0.25">
      <c r="A61" s="23">
        <v>5</v>
      </c>
      <c r="B61" s="68" t="s">
        <v>15</v>
      </c>
      <c r="C61" s="69"/>
      <c r="D61" s="69"/>
      <c r="E61" s="69"/>
      <c r="F61" s="69"/>
      <c r="G61" s="70"/>
      <c r="H61" s="18"/>
      <c r="I61" s="18"/>
      <c r="J61" s="18"/>
      <c r="K61" s="18"/>
      <c r="L61" s="29"/>
      <c r="M61" s="19"/>
      <c r="N61" s="19"/>
    </row>
    <row r="62" spans="1:16" x14ac:dyDescent="0.25">
      <c r="A62" s="23">
        <v>6</v>
      </c>
      <c r="B62" s="68" t="s">
        <v>16</v>
      </c>
      <c r="C62" s="69"/>
      <c r="D62" s="69"/>
      <c r="E62" s="69"/>
      <c r="F62" s="69"/>
      <c r="G62" s="70"/>
      <c r="H62" s="18"/>
      <c r="I62" s="18"/>
      <c r="J62" s="18"/>
      <c r="K62" s="18"/>
      <c r="L62" s="29"/>
      <c r="M62" s="19"/>
      <c r="N62" s="19"/>
    </row>
    <row r="63" spans="1:16" ht="58.5" customHeight="1" x14ac:dyDescent="0.25">
      <c r="A63" s="23">
        <v>7</v>
      </c>
      <c r="B63" s="65" t="s">
        <v>17</v>
      </c>
      <c r="C63" s="66"/>
      <c r="D63" s="66"/>
      <c r="E63" s="66"/>
      <c r="F63" s="66"/>
      <c r="G63" s="67"/>
      <c r="H63" s="18"/>
      <c r="I63" s="18"/>
      <c r="J63" s="18"/>
      <c r="K63" s="18"/>
      <c r="L63" s="29"/>
      <c r="M63" s="19"/>
      <c r="N63" s="19"/>
    </row>
    <row r="64" spans="1:16" x14ac:dyDescent="0.25">
      <c r="A64" s="17"/>
      <c r="B64" s="17"/>
      <c r="C64" s="17"/>
      <c r="D64" s="17"/>
      <c r="E64" s="7"/>
      <c r="F64" s="39"/>
      <c r="G64" s="13"/>
      <c r="H64" s="18"/>
      <c r="I64" s="18"/>
      <c r="J64" s="18"/>
      <c r="K64" s="18"/>
      <c r="L64" s="29"/>
      <c r="M64" s="19"/>
      <c r="N64" s="19"/>
    </row>
    <row r="65" spans="1:14" x14ac:dyDescent="0.25">
      <c r="A65" s="17"/>
      <c r="B65" s="17"/>
      <c r="C65" s="17"/>
      <c r="D65" s="17"/>
      <c r="E65" s="7"/>
      <c r="F65" s="39"/>
      <c r="G65" s="13"/>
      <c r="H65" s="18"/>
      <c r="I65" s="18"/>
      <c r="J65" s="18"/>
      <c r="K65" s="18"/>
      <c r="L65" s="29"/>
      <c r="M65" s="19"/>
      <c r="N65" s="19"/>
    </row>
    <row r="66" spans="1:14" x14ac:dyDescent="0.25">
      <c r="A66" s="17"/>
      <c r="B66" s="17"/>
      <c r="C66" s="17"/>
      <c r="D66" s="17"/>
      <c r="E66" s="7"/>
      <c r="F66" s="39"/>
      <c r="G66" s="13"/>
      <c r="H66" s="18"/>
      <c r="I66" s="18"/>
      <c r="J66" s="18"/>
      <c r="K66" s="18"/>
      <c r="L66" s="29"/>
      <c r="M66" s="19"/>
      <c r="N66" s="19"/>
    </row>
  </sheetData>
  <autoFilter ref="A8:N47"/>
  <mergeCells count="16">
    <mergeCell ref="A4:N4"/>
    <mergeCell ref="A5:N5"/>
    <mergeCell ref="B61:G61"/>
    <mergeCell ref="B62:G62"/>
    <mergeCell ref="B57:G57"/>
    <mergeCell ref="B58:G58"/>
    <mergeCell ref="F10:F15"/>
    <mergeCell ref="F16:F27"/>
    <mergeCell ref="F33:F45"/>
    <mergeCell ref="F30:F32"/>
    <mergeCell ref="A54:H54"/>
    <mergeCell ref="A53:H53"/>
    <mergeCell ref="M6:N6"/>
    <mergeCell ref="B63:G63"/>
    <mergeCell ref="B59:G59"/>
    <mergeCell ref="B60:G60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2024-10-07T04:04:38Z</cp:lastPrinted>
  <dcterms:created xsi:type="dcterms:W3CDTF">2024-01-16T09:32:30Z</dcterms:created>
  <dcterms:modified xsi:type="dcterms:W3CDTF">2025-08-05T04:20:15Z</dcterms:modified>
</cp:coreProperties>
</file>